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00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<sst xmlns="http://schemas.openxmlformats.org/spreadsheetml/2006/main" count="62" uniqueCount="56">
  <si>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Код</t>
  </si>
  <si>
    <t>усього</t>
  </si>
  <si>
    <t>Х</t>
  </si>
  <si>
    <t>(грн)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</si>
  <si>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</si>
  <si>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</si>
  <si>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</si>
  <si>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</si>
  <si>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</si>
  <si>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</si>
  <si>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</si>
  <si>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</si>
  <si>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</si>
  <si>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</si>
  <si>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Обласний бюджет Миколаївської області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</si>
  <si>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</si>
  <si>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Районний бюджет (Вітовський район)</t>
  </si>
  <si>
    <t>на виконання делегованих державою повноважень у галузі медичного обслуговування (спеціалізованою) медичною допомогою другого рівня за рахунок коштів медичної субвенції  з державного бюджету</t>
  </si>
  <si>
    <t>Бюджет м.Миколаєва</t>
  </si>
  <si>
    <t>на надання послуг районною комунальною дитячо-юнацькою спортивною школою за рахунок коштів сільського бюджету</t>
  </si>
  <si>
    <t>на надання послуг КУ ЦБС за рахунок коштів сільського бюджету</t>
  </si>
  <si>
    <t xml:space="preserve">на надання послуг об'єднаним трудовим архівом на надання соціально-правової допомоги щодо підтвердження трудового стажу та забезпечення </t>
  </si>
  <si>
    <t>(код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</si>
  <si>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</si>
  <si>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</si>
  <si>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Фінансування фахівців по спорту за рахунок коштів сільського бюджету.</t>
  </si>
  <si>
    <t>ГО МОВОІ Союз організації інвалідів України</t>
  </si>
  <si>
    <t>програми соціального захисту населення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</si>
  <si>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</si>
  <si>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</si>
  <si>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0119770</t>
  </si>
  <si>
    <t>0119410</t>
  </si>
  <si>
    <t>на фінансування Вітовської організації ВФСТ "Колос" АПК України забезпечення можливості залучення до участі в змаганнях районного та обласного рівня спортивних колективів фізичної культури Галицинівської ОТГ  за рахунок коштів сільського бюджету.</t>
  </si>
  <si>
    <t>Утримання територіального центру соціального обслуговування (надання соціальних послуг) Забезпечення проживання та догляду за 5 підопічними</t>
  </si>
  <si>
    <t xml:space="preserve">Субвенція територіальному центру соціального обслуговування  (надання соціальних послуг) на утримання  робітника відділення соціальної допомоги вдома   </t>
  </si>
  <si>
    <t>Державний бюджет</t>
  </si>
  <si>
    <t>0119800</t>
  </si>
  <si>
    <t>субвенція обласному бюджету на співфінасування нового будівництва амбулаторії загальної практики сімейної медицини в с.Галицинове Галицинівської сільської ради Вітовського району</t>
  </si>
  <si>
    <t>субвенція Державному бюджету на покращення матеріально-технічного забезпечення правоохоронних органів Вітовського району Миколаївської області</t>
  </si>
  <si>
    <t>субвенція державному бюджету на покращення матеріально-технічного забезпечення Вітовської районної державної лікарні ветеринарної медицини Вітовського району Миколаївської області</t>
  </si>
  <si>
    <t>0119420</t>
  </si>
  <si>
    <t xml:space="preserve">Субвенція КНП ППР "Міська лікарня №5" на капітальні видатки: за рахунок залишку коштів медичної субвенції, що утворився на початок бюджетного періоду  на оновлення матеріально-технічної бази лікарні – придбання медичного обладнання: електричного коагулятору LAPOMED LMP 0104 </t>
  </si>
  <si>
    <t xml:space="preserve">субвенція міському бюджету м. Миколаєва для КНП ППР "Міська лікарня №5" на оновлення матеріально-технічної бази для придбання медичного обладнання електричного коагулятору LAPOMED LMP 0104
за рахунок залучення вільного залишку коштів станом на 01.01.2020 року </t>
  </si>
  <si>
    <t xml:space="preserve">субвенція з сільського бюджету Галицинівської сільської ради обласному бюджету Миколаївської області для придбання житла учаснику АТО Кулєшову В.Ю. </t>
  </si>
  <si>
    <t>субвенція обласному бюджету на співфінасування нового будівництва амбулаторії загальної практики сімейної медицини в с. Лимани Галицинівської сільської ради Вітовського району</t>
  </si>
  <si>
    <t>Субвенція обласному бюджету на співфінансування видатків на закупівлю комп'ютерного обладнання для початковихкласів Нової української школи</t>
  </si>
  <si>
    <t>субвенції з сільського бюджету державному бюджету на укріплення матеріально-технічної бази Управління Державної казначейської служби України Вітовського району Миколаївської області</t>
  </si>
  <si>
    <t xml:space="preserve">                                                                                                                                                                         Міжбюджетні трансферти на 2020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</si>
  <si>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</si>
  <si>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Сільський голова </t>
  </si>
  <si>
    <t>І.В. Назар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</si>
  <si>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</si>
  <si>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0119270</t>
  </si>
  <si>
    <t xml:space="preserve">делегування повноважень напроектні,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</si>
  <si>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</si>
  <si>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  рішення Галицинівської сільської ради  "Про внесення змін до сільського бюджету Галицинівської сільської ради на 2020 рік" від     23 .12.2020 року №9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</si>
</sst>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6"/>
      <color indexed="63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6"/>
      <color rgb="FF333333"/>
      <name val="Times New Roman"/>
      <family val="1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6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view="pageBreakPreview" zoomScale="115" zoomScaleSheetLayoutView="115" zoomScalePageLayoutView="0" workbookViewId="0" topLeftCell="T10">
      <selection activeCell="J17" sqref="J17"/>
    </sheetView>
  </sheetViews>
  <sheetFormatPr defaultColWidth="9.140625" defaultRowHeight="15"/>
  <cols>
    <col min="1" max="1" width="19.00390625" style="3" customWidth="1"/>
    <col min="2" max="2" width="22.421875" style="3" customWidth="1"/>
    <col min="3" max="3" width="13.421875" style="3" customWidth="1"/>
    <col min="4" max="4" width="9.28125" style="3" bestFit="1" customWidth="1"/>
    <col min="5" max="5" width="13.28125" style="3" bestFit="1" customWidth="1"/>
    <col min="6" max="6" width="11.421875" style="3" bestFit="1" customWidth="1"/>
    <col min="7" max="7" width="11.421875" style="3" customWidth="1"/>
    <col min="8" max="8" width="13.7109375" style="3" customWidth="1"/>
    <col min="9" max="9" width="11.421875" style="3" customWidth="1"/>
    <col min="10" max="10" width="10.140625" style="3" bestFit="1" customWidth="1"/>
    <col min="11" max="11" width="9.421875" style="3" bestFit="1" customWidth="1"/>
    <col min="12" max="12" width="13.28125" style="3" bestFit="1" customWidth="1"/>
    <col min="13" max="14" width="9.421875" style="3" bestFit="1" customWidth="1"/>
    <col min="15" max="15" width="14.140625" style="3" customWidth="1"/>
    <col min="16" max="16" width="13.28125" style="3" bestFit="1" customWidth="1"/>
    <col min="17" max="17" width="12.421875" style="3" customWidth="1"/>
    <col min="18" max="18" width="11.57421875" style="3" bestFit="1" customWidth="1"/>
    <col min="19" max="19" width="13.28125" style="3" bestFit="1" customWidth="1"/>
    <col min="20" max="20" width="11.57421875" style="3" bestFit="1" customWidth="1"/>
    <col min="21" max="21" width="11.140625" style="3" customWidth="1"/>
    <col min="22" max="23" width="11.57421875" style="3" bestFit="1" customWidth="1"/>
    <col min="24" max="24" width="10.421875" style="3" bestFit="1" customWidth="1"/>
    <col min="25" max="25" width="10.57421875" style="3" bestFit="1" customWidth="1"/>
    <col min="26" max="26" width="10.421875" style="3" bestFit="1" customWidth="1"/>
    <col min="27" max="29" width="15.7109375" style="3" customWidth="1"/>
    <col min="30" max="31" width="15.140625" style="3" customWidth="1"/>
    <col min="32" max="32" width="11.00390625" style="3" customWidth="1"/>
    <col min="33" max="34" width="13.421875" style="3" customWidth="1"/>
    <col min="35" max="36" width="9.421875" style="3" bestFit="1" customWidth="1"/>
    <col min="37" max="37" width="15.7109375" style="3" customWidth="1"/>
    <col min="38" max="16384" width="9.140625" style="3" customWidth="1"/>
  </cols>
  <sheetData>
    <row r="1" spans="20:25" ht="15.75">
      <c r="T1" s="23" t="s">
        <v>5</v>
      </c>
      <c r="U1" s="23"/>
      <c r="V1" s="23"/>
      <c r="W1" s="23"/>
      <c r="X1" s="23"/>
      <c r="Y1" s="24"/>
    </row>
    <row r="2" spans="17:29" ht="39" customHeight="1">
      <c r="Q2" s="40" t="s">
        <v>55</v>
      </c>
      <c r="R2" s="41"/>
      <c r="S2" s="41"/>
      <c r="T2" s="41"/>
      <c r="U2" s="27"/>
      <c r="V2" s="27"/>
      <c r="Z2" s="21"/>
      <c r="AA2" s="21"/>
      <c r="AB2" s="29"/>
      <c r="AC2" s="29"/>
    </row>
    <row r="3" spans="26:34" ht="15.75">
      <c r="Z3" s="5"/>
      <c r="AA3" s="5"/>
      <c r="AB3" s="5"/>
      <c r="AC3" s="5"/>
      <c r="AD3" s="5"/>
      <c r="AE3" s="5"/>
      <c r="AF3" s="5"/>
      <c r="AG3" s="5"/>
      <c r="AH3" s="5"/>
    </row>
    <row r="4" spans="2:34" ht="15.75">
      <c r="B4" s="11">
        <v>14512000000</v>
      </c>
      <c r="Z4" s="5"/>
      <c r="AA4" s="5"/>
      <c r="AB4" s="5"/>
      <c r="AC4" s="5"/>
      <c r="AD4" s="5"/>
      <c r="AE4" s="5"/>
      <c r="AF4" s="5"/>
      <c r="AG4" s="5"/>
      <c r="AH4" s="5"/>
    </row>
    <row r="5" spans="2:34" ht="15.75">
      <c r="B5" s="4" t="s">
        <v>22</v>
      </c>
      <c r="Z5" s="5"/>
      <c r="AA5" s="5"/>
      <c r="AB5" s="5"/>
      <c r="AC5" s="5"/>
      <c r="AD5" s="5"/>
      <c r="AE5" s="5"/>
      <c r="AF5" s="5"/>
      <c r="AG5" s="5"/>
      <c r="AH5" s="5"/>
    </row>
    <row r="6" spans="1:37" ht="18.75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ht="15.75">
      <c r="AK7" s="4" t="s">
        <v>3</v>
      </c>
    </row>
    <row r="8" spans="1:37" ht="20.25">
      <c r="A8" s="39" t="s">
        <v>0</v>
      </c>
      <c r="B8" s="39" t="s">
        <v>6</v>
      </c>
      <c r="C8" s="39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50" t="s">
        <v>8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ht="15.75" customHeight="1">
      <c r="A9" s="39"/>
      <c r="B9" s="39"/>
      <c r="C9" s="39" t="s">
        <v>9</v>
      </c>
      <c r="D9" s="39"/>
      <c r="E9" s="39" t="s">
        <v>10</v>
      </c>
      <c r="F9" s="39"/>
      <c r="G9" s="39"/>
      <c r="H9" s="39"/>
      <c r="I9" s="39"/>
      <c r="J9" s="39"/>
      <c r="K9" s="39"/>
      <c r="L9" s="39" t="s">
        <v>1</v>
      </c>
      <c r="M9" s="39" t="s">
        <v>9</v>
      </c>
      <c r="N9" s="39"/>
      <c r="O9" s="36" t="s">
        <v>10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5"/>
      <c r="AK9" s="39" t="s">
        <v>1</v>
      </c>
    </row>
    <row r="10" spans="1:37" ht="31.5" customHeight="1">
      <c r="A10" s="39"/>
      <c r="B10" s="39"/>
      <c r="C10" s="39"/>
      <c r="D10" s="39"/>
      <c r="E10" s="36" t="s">
        <v>11</v>
      </c>
      <c r="F10" s="43"/>
      <c r="G10" s="44"/>
      <c r="H10" s="44"/>
      <c r="I10" s="45"/>
      <c r="J10" s="39" t="s">
        <v>12</v>
      </c>
      <c r="K10" s="39"/>
      <c r="L10" s="39"/>
      <c r="M10" s="39"/>
      <c r="N10" s="39"/>
      <c r="O10" s="36" t="s">
        <v>11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5"/>
      <c r="AI10" s="39" t="s">
        <v>12</v>
      </c>
      <c r="AJ10" s="39"/>
      <c r="AK10" s="39"/>
    </row>
    <row r="11" spans="1:37" ht="15.75">
      <c r="A11" s="39"/>
      <c r="B11" s="39"/>
      <c r="C11" s="39" t="s">
        <v>13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13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ht="178.5" customHeight="1">
      <c r="A12" s="39"/>
      <c r="B12" s="39"/>
      <c r="C12" s="7" t="s">
        <v>15</v>
      </c>
      <c r="D12" s="1"/>
      <c r="E12" s="7" t="s">
        <v>28</v>
      </c>
      <c r="F12" s="9" t="s">
        <v>29</v>
      </c>
      <c r="G12" s="9" t="s">
        <v>48</v>
      </c>
      <c r="H12" s="35" t="s">
        <v>51</v>
      </c>
      <c r="I12" s="9" t="s">
        <v>54</v>
      </c>
      <c r="J12" s="1"/>
      <c r="K12" s="1"/>
      <c r="L12" s="39"/>
      <c r="M12" s="1"/>
      <c r="N12" s="1"/>
      <c r="O12" s="9" t="s">
        <v>53</v>
      </c>
      <c r="P12" s="9" t="s">
        <v>17</v>
      </c>
      <c r="Q12" s="9" t="s">
        <v>41</v>
      </c>
      <c r="R12" s="7" t="s">
        <v>19</v>
      </c>
      <c r="S12" s="7" t="s">
        <v>20</v>
      </c>
      <c r="T12" s="7" t="s">
        <v>21</v>
      </c>
      <c r="U12" s="9" t="s">
        <v>32</v>
      </c>
      <c r="V12" s="7" t="s">
        <v>25</v>
      </c>
      <c r="W12" s="7" t="s">
        <v>33</v>
      </c>
      <c r="X12" s="7" t="s">
        <v>34</v>
      </c>
      <c r="Y12" s="7" t="s">
        <v>27</v>
      </c>
      <c r="Z12" s="7" t="s">
        <v>26</v>
      </c>
      <c r="AA12" s="7" t="s">
        <v>44</v>
      </c>
      <c r="AB12" s="30" t="s">
        <v>43</v>
      </c>
      <c r="AC12" s="7" t="s">
        <v>42</v>
      </c>
      <c r="AD12" s="7" t="s">
        <v>37</v>
      </c>
      <c r="AE12" s="7" t="s">
        <v>45</v>
      </c>
      <c r="AF12" s="32" t="s">
        <v>38</v>
      </c>
      <c r="AG12" s="32" t="s">
        <v>39</v>
      </c>
      <c r="AH12" s="32" t="s">
        <v>46</v>
      </c>
      <c r="AI12" s="1"/>
      <c r="AJ12" s="1"/>
      <c r="AK12" s="39"/>
    </row>
    <row r="13" spans="1:37" ht="42" customHeight="1">
      <c r="A13" s="8"/>
      <c r="B13" s="8"/>
      <c r="C13" s="36" t="s">
        <v>23</v>
      </c>
      <c r="D13" s="37"/>
      <c r="E13" s="37"/>
      <c r="F13" s="37"/>
      <c r="G13" s="37"/>
      <c r="H13" s="37"/>
      <c r="I13" s="37"/>
      <c r="J13" s="37"/>
      <c r="K13" s="38"/>
      <c r="L13" s="8"/>
      <c r="M13" s="36" t="s">
        <v>24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8"/>
    </row>
    <row r="14" spans="1:37" ht="33" customHeight="1">
      <c r="A14" s="8"/>
      <c r="B14" s="8"/>
      <c r="C14" s="7">
        <v>41040200</v>
      </c>
      <c r="D14" s="8"/>
      <c r="E14" s="8">
        <v>41051000</v>
      </c>
      <c r="F14" s="8">
        <v>41051200</v>
      </c>
      <c r="G14" s="33">
        <v>41051400</v>
      </c>
      <c r="H14" s="34">
        <v>41050900</v>
      </c>
      <c r="I14" s="34">
        <v>41053000</v>
      </c>
      <c r="J14" s="8">
        <v>41053900</v>
      </c>
      <c r="K14" s="8"/>
      <c r="L14" s="8"/>
      <c r="M14" s="8"/>
      <c r="N14" s="8"/>
      <c r="O14" s="12" t="s">
        <v>52</v>
      </c>
      <c r="P14" s="12" t="s">
        <v>31</v>
      </c>
      <c r="Q14" s="22" t="s">
        <v>40</v>
      </c>
      <c r="R14" s="46" t="s">
        <v>30</v>
      </c>
      <c r="S14" s="47"/>
      <c r="T14" s="47"/>
      <c r="U14" s="47"/>
      <c r="V14" s="47"/>
      <c r="W14" s="47"/>
      <c r="X14" s="47"/>
      <c r="Y14" s="47"/>
      <c r="Z14" s="47"/>
      <c r="AA14" s="44"/>
      <c r="AB14" s="44"/>
      <c r="AC14" s="44"/>
      <c r="AD14" s="44"/>
      <c r="AE14" s="45"/>
      <c r="AF14" s="48" t="s">
        <v>36</v>
      </c>
      <c r="AG14" s="49"/>
      <c r="AH14" s="45"/>
      <c r="AI14" s="8"/>
      <c r="AJ14" s="8"/>
      <c r="AK14" s="8"/>
    </row>
    <row r="15" spans="1:37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33"/>
      <c r="H15" s="34"/>
      <c r="I15" s="34"/>
      <c r="J15" s="1">
        <v>7</v>
      </c>
      <c r="K15" s="1">
        <v>8</v>
      </c>
      <c r="L15" s="1">
        <v>9</v>
      </c>
      <c r="M15" s="1">
        <v>10</v>
      </c>
      <c r="N15" s="1">
        <v>11</v>
      </c>
      <c r="O15" s="34">
        <v>12</v>
      </c>
      <c r="P15" s="6">
        <v>13</v>
      </c>
      <c r="Q15" s="20">
        <v>14</v>
      </c>
      <c r="R15" s="6">
        <v>15</v>
      </c>
      <c r="S15" s="6">
        <v>16</v>
      </c>
      <c r="T15" s="6">
        <v>17</v>
      </c>
      <c r="U15" s="1">
        <v>18</v>
      </c>
      <c r="V15" s="6">
        <v>18</v>
      </c>
      <c r="W15" s="6">
        <v>19</v>
      </c>
      <c r="X15" s="13">
        <v>20</v>
      </c>
      <c r="Y15" s="10">
        <v>21</v>
      </c>
      <c r="Z15" s="1">
        <v>22</v>
      </c>
      <c r="AA15" s="13">
        <v>23</v>
      </c>
      <c r="AB15" s="28">
        <v>24</v>
      </c>
      <c r="AC15" s="28">
        <v>25</v>
      </c>
      <c r="AD15" s="18">
        <v>26</v>
      </c>
      <c r="AE15" s="31">
        <v>27</v>
      </c>
      <c r="AF15" s="17">
        <v>28</v>
      </c>
      <c r="AG15" s="19">
        <v>29</v>
      </c>
      <c r="AH15" s="31">
        <v>30</v>
      </c>
      <c r="AI15" s="1">
        <v>31</v>
      </c>
      <c r="AJ15" s="1">
        <v>32</v>
      </c>
      <c r="AK15" s="1">
        <v>29</v>
      </c>
    </row>
    <row r="16" spans="1:37" ht="57" customHeight="1">
      <c r="A16" s="1">
        <v>14100000000</v>
      </c>
      <c r="B16" s="1" t="s">
        <v>14</v>
      </c>
      <c r="C16" s="25">
        <v>1502700</v>
      </c>
      <c r="D16" s="25"/>
      <c r="E16" s="25">
        <v>1236371</v>
      </c>
      <c r="F16" s="25">
        <v>23553</v>
      </c>
      <c r="G16" s="25">
        <v>299610</v>
      </c>
      <c r="H16" s="25">
        <v>1604560</v>
      </c>
      <c r="I16" s="25">
        <v>467846</v>
      </c>
      <c r="J16" s="25">
        <v>11931</v>
      </c>
      <c r="K16" s="25"/>
      <c r="L16" s="25">
        <f>C16+D16+E16+F16+G16+H16+I16</f>
        <v>5134640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>
        <v>3154021</v>
      </c>
      <c r="AB16" s="25">
        <v>250000</v>
      </c>
      <c r="AC16" s="25"/>
      <c r="AD16" s="25">
        <v>2423067</v>
      </c>
      <c r="AE16" s="25">
        <v>12853</v>
      </c>
      <c r="AF16" s="25"/>
      <c r="AG16" s="25"/>
      <c r="AH16" s="25"/>
      <c r="AI16" s="25"/>
      <c r="AJ16" s="25"/>
      <c r="AK16" s="25">
        <f>SUM(M16:AJ16)</f>
        <v>5839941</v>
      </c>
    </row>
    <row r="17" spans="1:37" ht="15.75">
      <c r="A17" s="1">
        <v>14201100000</v>
      </c>
      <c r="B17" s="1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v>1375800</v>
      </c>
      <c r="Q17" s="25">
        <v>103800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>
        <v>96200</v>
      </c>
      <c r="AD17" s="25"/>
      <c r="AE17" s="25"/>
      <c r="AF17" s="25"/>
      <c r="AG17" s="25"/>
      <c r="AH17" s="25"/>
      <c r="AI17" s="25"/>
      <c r="AJ17" s="25"/>
      <c r="AK17" s="25">
        <f>SUM(M17:AJ17)</f>
        <v>1575800</v>
      </c>
    </row>
    <row r="18" spans="1:37" ht="31.5">
      <c r="A18" s="6">
        <v>14311200000</v>
      </c>
      <c r="B18" s="6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v>1604560</v>
      </c>
      <c r="P18" s="25"/>
      <c r="Q18" s="25"/>
      <c r="R18" s="25">
        <v>100398</v>
      </c>
      <c r="S18" s="25">
        <v>1245376</v>
      </c>
      <c r="T18" s="25">
        <v>104017</v>
      </c>
      <c r="U18" s="25">
        <v>144446</v>
      </c>
      <c r="V18" s="25">
        <v>377625</v>
      </c>
      <c r="W18" s="25">
        <v>573780</v>
      </c>
      <c r="X18" s="25">
        <v>79850</v>
      </c>
      <c r="Y18" s="25">
        <v>23271.8</v>
      </c>
      <c r="Z18" s="25">
        <v>11409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>
        <f>SUM(M18:AJ18)</f>
        <v>4264732.8</v>
      </c>
    </row>
    <row r="19" spans="1:37" ht="15.75">
      <c r="A19" s="17"/>
      <c r="B19" s="17" t="s">
        <v>35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>
        <v>60000</v>
      </c>
      <c r="AG19" s="26">
        <v>30000</v>
      </c>
      <c r="AH19" s="26">
        <v>26000</v>
      </c>
      <c r="AI19" s="25"/>
      <c r="AJ19" s="25"/>
      <c r="AK19" s="25">
        <f>SUM(M19:AJ19)</f>
        <v>116000</v>
      </c>
    </row>
    <row r="20" spans="1:37" ht="15.75">
      <c r="A20" s="1" t="s">
        <v>2</v>
      </c>
      <c r="B20" s="2" t="s">
        <v>4</v>
      </c>
      <c r="C20" s="25">
        <f>C16+C17+C18</f>
        <v>1502700</v>
      </c>
      <c r="D20" s="25">
        <f aca="true" t="shared" si="0" ref="D20:AJ20">D16+D17+D18</f>
        <v>0</v>
      </c>
      <c r="E20" s="25">
        <f t="shared" si="0"/>
        <v>1236371</v>
      </c>
      <c r="F20" s="25">
        <f t="shared" si="0"/>
        <v>23553</v>
      </c>
      <c r="G20" s="25">
        <f t="shared" si="0"/>
        <v>299610</v>
      </c>
      <c r="H20" s="25">
        <f t="shared" si="0"/>
        <v>1604560</v>
      </c>
      <c r="I20" s="25">
        <f t="shared" si="0"/>
        <v>467846</v>
      </c>
      <c r="J20" s="25">
        <f t="shared" si="0"/>
        <v>11931</v>
      </c>
      <c r="K20" s="25">
        <f t="shared" si="0"/>
        <v>0</v>
      </c>
      <c r="L20" s="25">
        <f>L16+L17+L18</f>
        <v>5134640</v>
      </c>
      <c r="M20" s="25">
        <f t="shared" si="0"/>
        <v>0</v>
      </c>
      <c r="N20" s="25">
        <f t="shared" si="0"/>
        <v>0</v>
      </c>
      <c r="O20" s="25">
        <f t="shared" si="0"/>
        <v>1604560</v>
      </c>
      <c r="P20" s="25">
        <f t="shared" si="0"/>
        <v>1375800</v>
      </c>
      <c r="Q20" s="25">
        <f t="shared" si="0"/>
        <v>103800</v>
      </c>
      <c r="R20" s="25">
        <f t="shared" si="0"/>
        <v>100398</v>
      </c>
      <c r="S20" s="25">
        <f t="shared" si="0"/>
        <v>1245376</v>
      </c>
      <c r="T20" s="25">
        <f t="shared" si="0"/>
        <v>104017</v>
      </c>
      <c r="U20" s="25">
        <f t="shared" si="0"/>
        <v>144446</v>
      </c>
      <c r="V20" s="25">
        <f t="shared" si="0"/>
        <v>377625</v>
      </c>
      <c r="W20" s="25">
        <f t="shared" si="0"/>
        <v>573780</v>
      </c>
      <c r="X20" s="25">
        <f t="shared" si="0"/>
        <v>79850</v>
      </c>
      <c r="Y20" s="25">
        <f t="shared" si="0"/>
        <v>23271.8</v>
      </c>
      <c r="Z20" s="25">
        <f t="shared" si="0"/>
        <v>11409</v>
      </c>
      <c r="AA20" s="25">
        <f t="shared" si="0"/>
        <v>3154021</v>
      </c>
      <c r="AB20" s="25">
        <f t="shared" si="0"/>
        <v>250000</v>
      </c>
      <c r="AC20" s="25">
        <f t="shared" si="0"/>
        <v>96200</v>
      </c>
      <c r="AD20" s="25">
        <f t="shared" si="0"/>
        <v>2423067</v>
      </c>
      <c r="AE20" s="25">
        <f t="shared" si="0"/>
        <v>12853</v>
      </c>
      <c r="AF20" s="25">
        <f>AF19+AF18+AF17+AF16</f>
        <v>60000</v>
      </c>
      <c r="AG20" s="25">
        <f>AG19+AG18+AG17+AG16</f>
        <v>30000</v>
      </c>
      <c r="AH20" s="25">
        <f>AH19+AH18+AH17+AH16</f>
        <v>26000</v>
      </c>
      <c r="AI20" s="25">
        <f t="shared" si="0"/>
        <v>0</v>
      </c>
      <c r="AJ20" s="25">
        <f t="shared" si="0"/>
        <v>0</v>
      </c>
      <c r="AK20" s="25">
        <f>AK16+AK17+AK18+AK19</f>
        <v>11796473.8</v>
      </c>
    </row>
    <row r="22" spans="2:9" ht="18.75">
      <c r="B22" s="15" t="s">
        <v>49</v>
      </c>
      <c r="C22" s="16"/>
      <c r="D22" s="15"/>
      <c r="E22" s="15" t="s">
        <v>50</v>
      </c>
      <c r="F22" s="15"/>
      <c r="G22" s="15"/>
      <c r="H22" s="15"/>
      <c r="I22" s="15"/>
    </row>
    <row r="23" spans="2:9" ht="18.75">
      <c r="B23" s="15"/>
      <c r="C23" s="15"/>
      <c r="D23" s="15"/>
      <c r="E23" s="15"/>
      <c r="F23" s="15"/>
      <c r="G23" s="15"/>
      <c r="H23" s="15"/>
      <c r="I23" s="15"/>
    </row>
    <row r="25" ht="15.75">
      <c r="C25" s="14"/>
    </row>
  </sheetData>
  <sheetProtection/>
  <mergeCells count="22">
    <mergeCell ref="O9:AJ9"/>
    <mergeCell ref="AI10:AJ10"/>
    <mergeCell ref="C8:L8"/>
    <mergeCell ref="B8:B12"/>
    <mergeCell ref="R14:AE14"/>
    <mergeCell ref="AF14:AH14"/>
    <mergeCell ref="M8:AK8"/>
    <mergeCell ref="M11:AJ11"/>
    <mergeCell ref="M9:N10"/>
    <mergeCell ref="M13:AJ13"/>
    <mergeCell ref="AK9:AK12"/>
    <mergeCell ref="O10:AH10"/>
    <mergeCell ref="C13:K13"/>
    <mergeCell ref="L9:L12"/>
    <mergeCell ref="C9:D10"/>
    <mergeCell ref="Q2:T2"/>
    <mergeCell ref="A6:AK6"/>
    <mergeCell ref="A8:A12"/>
    <mergeCell ref="E9:K9"/>
    <mergeCell ref="E10:I10"/>
    <mergeCell ref="J10:K10"/>
    <mergeCell ref="C11:K11"/>
  </mergeCells>
  <printOptions/>
  <pageMargins left="0.15748031496062992" right="0.15748031496062992" top="0.7480314960629921" bottom="0.2362204724409449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2020-12-24T08:45:52Z</cp:lastPrinted>
  <dcterms:created xsi:type="dcterms:W3CDTF">2019-01-02T13:08:33Z</dcterms:created>
  <dcterms:modified xsi:type="dcterms:W3CDTF">2020-12-24T08:45:56Z</dcterms:modified>
  <cp:category/>
  <cp:version/>
  <cp:contentType/>
  <cp:contentStatus/>
</cp:coreProperties>
</file>