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щая\ФИНВІДДІЛ 2021\РІШЕННЯ\ЗВІТИ ПРО ВИКОНАННЯ БЮДЖЕТУ\за 2023 рік\"/>
    </mc:Choice>
  </mc:AlternateContent>
  <bookViews>
    <workbookView xWindow="0" yWindow="0" windowWidth="28800" windowHeight="13515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8" i="2"/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</calcChain>
</file>

<file path=xl/sharedStrings.xml><?xml version="1.0" encoding="utf-8"?>
<sst xmlns="http://schemas.openxmlformats.org/spreadsheetml/2006/main" count="202" uniqueCount="85">
  <si>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</si>
  <si>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</si>
  <si>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</si>
  <si>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</si>
  <si>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</si>
  <si>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Касові видатки за вказаний період</t>
  </si>
  <si>
    <t>Залишки асигнувань на вказаний період</t>
  </si>
  <si>
    <t>Залишки асигнувань до кінця року</t>
  </si>
  <si>
    <t>Залишки плану на рік відносно касових</t>
  </si>
  <si>
    <t>(грн)</t>
  </si>
  <si>
    <t>Спеціальний фонд (разом)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</si>
  <si>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</si>
  <si>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</si>
  <si>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</si>
  <si>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</si>
  <si>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</si>
  <si>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</si>
  <si>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</si>
  <si>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</si>
  <si>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</si>
  <si>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</si>
  <si>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</si>
  <si>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</si>
  <si>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</si>
  <si>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</si>
  <si>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</si>
  <si>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</si>
  <si>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0114030</t>
  </si>
  <si>
    <t>Забезпечення діяльності бібліотек</t>
  </si>
  <si>
    <t>0116013</t>
  </si>
  <si>
    <t>Забезпечення діяльності водопровідно-каналізаційного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</si>
  <si>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</si>
  <si>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</si>
  <si>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</si>
  <si>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</si>
  <si>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</si>
  <si>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</si>
  <si>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0116030</t>
  </si>
  <si>
    <t>Організація благоустрою населених пунктів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</si>
  <si>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</si>
  <si>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</si>
  <si>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</si>
  <si>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</si>
  <si>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</si>
  <si>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</si>
  <si>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</si>
  <si>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</si>
  <si>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0117130</t>
  </si>
  <si>
    <t>Здійснення заходів із землеустрою</t>
  </si>
  <si>
    <t>0117322</t>
  </si>
  <si>
    <t>Будівництво медичних установ та закладів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</si>
  <si>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</si>
  <si>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</si>
  <si>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</si>
  <si>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</si>
  <si>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0117370</t>
  </si>
  <si>
    <t>Реалізація інших заходів щодо соціально-економічного розвитку територій</t>
  </si>
  <si>
    <t>0117390</t>
  </si>
  <si>
    <t>Розвиток мережі центрів надання адміністративних послуг</t>
  </si>
  <si>
    <t>0118130</t>
  </si>
  <si>
    <t>Забезпечення діяльності місцевої та добровільної пожежної охорони</t>
  </si>
  <si>
    <t>0118340</t>
  </si>
  <si>
    <t>Природоохоронні заходи за рахунок цільових фондів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</si>
  <si>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</si>
  <si>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</si>
  <si>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</si>
  <si>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</si>
  <si>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</si>
  <si>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</si>
  <si>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3130</t>
  </si>
  <si>
    <t>Капітальний ремонт</t>
  </si>
  <si>
    <t>3132</t>
  </si>
  <si>
    <t>Капітальний ремонт інших об`єктів</t>
  </si>
  <si>
    <t>0611070</t>
  </si>
  <si>
    <t>Надання позашкільної освіти закладами позашкільної освіти, заходи із позашкільної роботи з дітьми</t>
  </si>
  <si>
    <t>0611151</t>
  </si>
  <si>
    <t>Забезпечення діяльності інклюзивно-ресурсних центрів за рахунок коштів місцевого бюджету</t>
  </si>
  <si>
    <t>3710160</t>
  </si>
  <si>
    <t xml:space="preserve"> </t>
  </si>
  <si>
    <t xml:space="preserve">Інформація про стан виконання видаткової частини бюджету Галицинівської СТГ за 2023 рік     
</t>
  </si>
  <si>
    <t>Галицинівська сільська рада</t>
  </si>
  <si>
    <t>Відділ освіти, культури, молоді та спорту</t>
  </si>
  <si>
    <t>Усього по Галицинівській СТГ</t>
  </si>
  <si>
    <t>% виконання на вказаний період (гр5/гр3*100)</t>
  </si>
  <si>
    <t>6=3-5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</si>
</sst>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4" fontId="8" fillId="0" borderId="1" xfId="1" applyNumberFormat="1" applyFont="1" applyBorder="1" applyAlignment="1">
      <alignment vertical="center"/>
    </xf>
    <xf numFmtId="4" fontId="7" fillId="2" borderId="1" xfId="1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75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1"/>
  <sheetViews>
    <sheetView tabSelected="1" topLeftCell="B1" workbookViewId="0">
      <selection activeCell="E20" sqref="E20"/>
    </sheetView>
  </sheetViews>
  <sheetFormatPr defaultRowHeight="12.75" x14ac:dyDescent="0.2"/>
  <cols>
    <col min="1" max="1" width="0" style="1" hidden="1" customWidth="1"/>
    <col min="2" max="2" width="12.7109375" style="9" customWidth="1"/>
    <col min="3" max="3" width="50.7109375" style="7" customWidth="1"/>
    <col min="4" max="4" width="15.7109375" style="1" hidden="1" customWidth="1"/>
    <col min="5" max="7" width="15.7109375" style="1" customWidth="1"/>
    <col min="8" max="9" width="15.7109375" style="1" hidden="1" customWidth="1"/>
    <col min="10" max="11" width="15.7109375" style="1" customWidth="1"/>
    <col min="12" max="251" width="9.140625" style="1"/>
    <col min="252" max="252" width="12.7109375" style="1" customWidth="1"/>
    <col min="253" max="253" width="50.7109375" style="1" customWidth="1"/>
    <col min="254" max="267" width="15.7109375" style="1" customWidth="1"/>
    <col min="268" max="507" width="9.140625" style="1"/>
    <col min="508" max="508" width="12.7109375" style="1" customWidth="1"/>
    <col min="509" max="509" width="50.7109375" style="1" customWidth="1"/>
    <col min="510" max="523" width="15.7109375" style="1" customWidth="1"/>
    <col min="524" max="763" width="9.140625" style="1"/>
    <col min="764" max="764" width="12.7109375" style="1" customWidth="1"/>
    <col min="765" max="765" width="50.7109375" style="1" customWidth="1"/>
    <col min="766" max="779" width="15.7109375" style="1" customWidth="1"/>
    <col min="780" max="1019" width="9.140625" style="1"/>
    <col min="1020" max="1020" width="12.7109375" style="1" customWidth="1"/>
    <col min="1021" max="1021" width="50.7109375" style="1" customWidth="1"/>
    <col min="1022" max="1035" width="15.7109375" style="1" customWidth="1"/>
    <col min="1036" max="1275" width="9.140625" style="1"/>
    <col min="1276" max="1276" width="12.7109375" style="1" customWidth="1"/>
    <col min="1277" max="1277" width="50.7109375" style="1" customWidth="1"/>
    <col min="1278" max="1291" width="15.7109375" style="1" customWidth="1"/>
    <col min="1292" max="1531" width="9.140625" style="1"/>
    <col min="1532" max="1532" width="12.7109375" style="1" customWidth="1"/>
    <col min="1533" max="1533" width="50.7109375" style="1" customWidth="1"/>
    <col min="1534" max="1547" width="15.7109375" style="1" customWidth="1"/>
    <col min="1548" max="1787" width="9.140625" style="1"/>
    <col min="1788" max="1788" width="12.7109375" style="1" customWidth="1"/>
    <col min="1789" max="1789" width="50.7109375" style="1" customWidth="1"/>
    <col min="1790" max="1803" width="15.7109375" style="1" customWidth="1"/>
    <col min="1804" max="2043" width="9.140625" style="1"/>
    <col min="2044" max="2044" width="12.7109375" style="1" customWidth="1"/>
    <col min="2045" max="2045" width="50.7109375" style="1" customWidth="1"/>
    <col min="2046" max="2059" width="15.7109375" style="1" customWidth="1"/>
    <col min="2060" max="2299" width="9.140625" style="1"/>
    <col min="2300" max="2300" width="12.7109375" style="1" customWidth="1"/>
    <col min="2301" max="2301" width="50.7109375" style="1" customWidth="1"/>
    <col min="2302" max="2315" width="15.7109375" style="1" customWidth="1"/>
    <col min="2316" max="2555" width="9.140625" style="1"/>
    <col min="2556" max="2556" width="12.7109375" style="1" customWidth="1"/>
    <col min="2557" max="2557" width="50.7109375" style="1" customWidth="1"/>
    <col min="2558" max="2571" width="15.7109375" style="1" customWidth="1"/>
    <col min="2572" max="2811" width="9.140625" style="1"/>
    <col min="2812" max="2812" width="12.7109375" style="1" customWidth="1"/>
    <col min="2813" max="2813" width="50.7109375" style="1" customWidth="1"/>
    <col min="2814" max="2827" width="15.7109375" style="1" customWidth="1"/>
    <col min="2828" max="3067" width="9.140625" style="1"/>
    <col min="3068" max="3068" width="12.7109375" style="1" customWidth="1"/>
    <col min="3069" max="3069" width="50.7109375" style="1" customWidth="1"/>
    <col min="3070" max="3083" width="15.7109375" style="1" customWidth="1"/>
    <col min="3084" max="3323" width="9.140625" style="1"/>
    <col min="3324" max="3324" width="12.7109375" style="1" customWidth="1"/>
    <col min="3325" max="3325" width="50.7109375" style="1" customWidth="1"/>
    <col min="3326" max="3339" width="15.7109375" style="1" customWidth="1"/>
    <col min="3340" max="3579" width="9.140625" style="1"/>
    <col min="3580" max="3580" width="12.7109375" style="1" customWidth="1"/>
    <col min="3581" max="3581" width="50.7109375" style="1" customWidth="1"/>
    <col min="3582" max="3595" width="15.7109375" style="1" customWidth="1"/>
    <col min="3596" max="3835" width="9.140625" style="1"/>
    <col min="3836" max="3836" width="12.7109375" style="1" customWidth="1"/>
    <col min="3837" max="3837" width="50.7109375" style="1" customWidth="1"/>
    <col min="3838" max="3851" width="15.7109375" style="1" customWidth="1"/>
    <col min="3852" max="4091" width="9.140625" style="1"/>
    <col min="4092" max="4092" width="12.7109375" style="1" customWidth="1"/>
    <col min="4093" max="4093" width="50.7109375" style="1" customWidth="1"/>
    <col min="4094" max="4107" width="15.7109375" style="1" customWidth="1"/>
    <col min="4108" max="4347" width="9.140625" style="1"/>
    <col min="4348" max="4348" width="12.7109375" style="1" customWidth="1"/>
    <col min="4349" max="4349" width="50.7109375" style="1" customWidth="1"/>
    <col min="4350" max="4363" width="15.7109375" style="1" customWidth="1"/>
    <col min="4364" max="4603" width="9.140625" style="1"/>
    <col min="4604" max="4604" width="12.7109375" style="1" customWidth="1"/>
    <col min="4605" max="4605" width="50.7109375" style="1" customWidth="1"/>
    <col min="4606" max="4619" width="15.7109375" style="1" customWidth="1"/>
    <col min="4620" max="4859" width="9.140625" style="1"/>
    <col min="4860" max="4860" width="12.7109375" style="1" customWidth="1"/>
    <col min="4861" max="4861" width="50.7109375" style="1" customWidth="1"/>
    <col min="4862" max="4875" width="15.7109375" style="1" customWidth="1"/>
    <col min="4876" max="5115" width="9.140625" style="1"/>
    <col min="5116" max="5116" width="12.7109375" style="1" customWidth="1"/>
    <col min="5117" max="5117" width="50.7109375" style="1" customWidth="1"/>
    <col min="5118" max="5131" width="15.7109375" style="1" customWidth="1"/>
    <col min="5132" max="5371" width="9.140625" style="1"/>
    <col min="5372" max="5372" width="12.7109375" style="1" customWidth="1"/>
    <col min="5373" max="5373" width="50.7109375" style="1" customWidth="1"/>
    <col min="5374" max="5387" width="15.7109375" style="1" customWidth="1"/>
    <col min="5388" max="5627" width="9.140625" style="1"/>
    <col min="5628" max="5628" width="12.7109375" style="1" customWidth="1"/>
    <col min="5629" max="5629" width="50.7109375" style="1" customWidth="1"/>
    <col min="5630" max="5643" width="15.7109375" style="1" customWidth="1"/>
    <col min="5644" max="5883" width="9.140625" style="1"/>
    <col min="5884" max="5884" width="12.7109375" style="1" customWidth="1"/>
    <col min="5885" max="5885" width="50.7109375" style="1" customWidth="1"/>
    <col min="5886" max="5899" width="15.7109375" style="1" customWidth="1"/>
    <col min="5900" max="6139" width="9.140625" style="1"/>
    <col min="6140" max="6140" width="12.7109375" style="1" customWidth="1"/>
    <col min="6141" max="6141" width="50.7109375" style="1" customWidth="1"/>
    <col min="6142" max="6155" width="15.7109375" style="1" customWidth="1"/>
    <col min="6156" max="6395" width="9.140625" style="1"/>
    <col min="6396" max="6396" width="12.7109375" style="1" customWidth="1"/>
    <col min="6397" max="6397" width="50.7109375" style="1" customWidth="1"/>
    <col min="6398" max="6411" width="15.7109375" style="1" customWidth="1"/>
    <col min="6412" max="6651" width="9.140625" style="1"/>
    <col min="6652" max="6652" width="12.7109375" style="1" customWidth="1"/>
    <col min="6653" max="6653" width="50.7109375" style="1" customWidth="1"/>
    <col min="6654" max="6667" width="15.7109375" style="1" customWidth="1"/>
    <col min="6668" max="6907" width="9.140625" style="1"/>
    <col min="6908" max="6908" width="12.7109375" style="1" customWidth="1"/>
    <col min="6909" max="6909" width="50.7109375" style="1" customWidth="1"/>
    <col min="6910" max="6923" width="15.7109375" style="1" customWidth="1"/>
    <col min="6924" max="7163" width="9.140625" style="1"/>
    <col min="7164" max="7164" width="12.7109375" style="1" customWidth="1"/>
    <col min="7165" max="7165" width="50.7109375" style="1" customWidth="1"/>
    <col min="7166" max="7179" width="15.7109375" style="1" customWidth="1"/>
    <col min="7180" max="7419" width="9.140625" style="1"/>
    <col min="7420" max="7420" width="12.7109375" style="1" customWidth="1"/>
    <col min="7421" max="7421" width="50.7109375" style="1" customWidth="1"/>
    <col min="7422" max="7435" width="15.7109375" style="1" customWidth="1"/>
    <col min="7436" max="7675" width="9.140625" style="1"/>
    <col min="7676" max="7676" width="12.7109375" style="1" customWidth="1"/>
    <col min="7677" max="7677" width="50.7109375" style="1" customWidth="1"/>
    <col min="7678" max="7691" width="15.7109375" style="1" customWidth="1"/>
    <col min="7692" max="7931" width="9.140625" style="1"/>
    <col min="7932" max="7932" width="12.7109375" style="1" customWidth="1"/>
    <col min="7933" max="7933" width="50.7109375" style="1" customWidth="1"/>
    <col min="7934" max="7947" width="15.7109375" style="1" customWidth="1"/>
    <col min="7948" max="8187" width="9.140625" style="1"/>
    <col min="8188" max="8188" width="12.7109375" style="1" customWidth="1"/>
    <col min="8189" max="8189" width="50.7109375" style="1" customWidth="1"/>
    <col min="8190" max="8203" width="15.7109375" style="1" customWidth="1"/>
    <col min="8204" max="8443" width="9.140625" style="1"/>
    <col min="8444" max="8444" width="12.7109375" style="1" customWidth="1"/>
    <col min="8445" max="8445" width="50.7109375" style="1" customWidth="1"/>
    <col min="8446" max="8459" width="15.7109375" style="1" customWidth="1"/>
    <col min="8460" max="8699" width="9.140625" style="1"/>
    <col min="8700" max="8700" width="12.7109375" style="1" customWidth="1"/>
    <col min="8701" max="8701" width="50.7109375" style="1" customWidth="1"/>
    <col min="8702" max="8715" width="15.7109375" style="1" customWidth="1"/>
    <col min="8716" max="8955" width="9.140625" style="1"/>
    <col min="8956" max="8956" width="12.7109375" style="1" customWidth="1"/>
    <col min="8957" max="8957" width="50.7109375" style="1" customWidth="1"/>
    <col min="8958" max="8971" width="15.7109375" style="1" customWidth="1"/>
    <col min="8972" max="9211" width="9.140625" style="1"/>
    <col min="9212" max="9212" width="12.7109375" style="1" customWidth="1"/>
    <col min="9213" max="9213" width="50.7109375" style="1" customWidth="1"/>
    <col min="9214" max="9227" width="15.7109375" style="1" customWidth="1"/>
    <col min="9228" max="9467" width="9.140625" style="1"/>
    <col min="9468" max="9468" width="12.7109375" style="1" customWidth="1"/>
    <col min="9469" max="9469" width="50.7109375" style="1" customWidth="1"/>
    <col min="9470" max="9483" width="15.7109375" style="1" customWidth="1"/>
    <col min="9484" max="9723" width="9.140625" style="1"/>
    <col min="9724" max="9724" width="12.7109375" style="1" customWidth="1"/>
    <col min="9725" max="9725" width="50.7109375" style="1" customWidth="1"/>
    <col min="9726" max="9739" width="15.7109375" style="1" customWidth="1"/>
    <col min="9740" max="9979" width="9.140625" style="1"/>
    <col min="9980" max="9980" width="12.7109375" style="1" customWidth="1"/>
    <col min="9981" max="9981" width="50.7109375" style="1" customWidth="1"/>
    <col min="9982" max="9995" width="15.7109375" style="1" customWidth="1"/>
    <col min="9996" max="10235" width="9.140625" style="1"/>
    <col min="10236" max="10236" width="12.7109375" style="1" customWidth="1"/>
    <col min="10237" max="10237" width="50.7109375" style="1" customWidth="1"/>
    <col min="10238" max="10251" width="15.7109375" style="1" customWidth="1"/>
    <col min="10252" max="10491" width="9.140625" style="1"/>
    <col min="10492" max="10492" width="12.7109375" style="1" customWidth="1"/>
    <col min="10493" max="10493" width="50.7109375" style="1" customWidth="1"/>
    <col min="10494" max="10507" width="15.7109375" style="1" customWidth="1"/>
    <col min="10508" max="10747" width="9.140625" style="1"/>
    <col min="10748" max="10748" width="12.7109375" style="1" customWidth="1"/>
    <col min="10749" max="10749" width="50.7109375" style="1" customWidth="1"/>
    <col min="10750" max="10763" width="15.7109375" style="1" customWidth="1"/>
    <col min="10764" max="11003" width="9.140625" style="1"/>
    <col min="11004" max="11004" width="12.7109375" style="1" customWidth="1"/>
    <col min="11005" max="11005" width="50.7109375" style="1" customWidth="1"/>
    <col min="11006" max="11019" width="15.7109375" style="1" customWidth="1"/>
    <col min="11020" max="11259" width="9.140625" style="1"/>
    <col min="11260" max="11260" width="12.7109375" style="1" customWidth="1"/>
    <col min="11261" max="11261" width="50.7109375" style="1" customWidth="1"/>
    <col min="11262" max="11275" width="15.7109375" style="1" customWidth="1"/>
    <col min="11276" max="11515" width="9.140625" style="1"/>
    <col min="11516" max="11516" width="12.7109375" style="1" customWidth="1"/>
    <col min="11517" max="11517" width="50.7109375" style="1" customWidth="1"/>
    <col min="11518" max="11531" width="15.7109375" style="1" customWidth="1"/>
    <col min="11532" max="11771" width="9.140625" style="1"/>
    <col min="11772" max="11772" width="12.7109375" style="1" customWidth="1"/>
    <col min="11773" max="11773" width="50.7109375" style="1" customWidth="1"/>
    <col min="11774" max="11787" width="15.7109375" style="1" customWidth="1"/>
    <col min="11788" max="12027" width="9.140625" style="1"/>
    <col min="12028" max="12028" width="12.7109375" style="1" customWidth="1"/>
    <col min="12029" max="12029" width="50.7109375" style="1" customWidth="1"/>
    <col min="12030" max="12043" width="15.7109375" style="1" customWidth="1"/>
    <col min="12044" max="12283" width="9.140625" style="1"/>
    <col min="12284" max="12284" width="12.7109375" style="1" customWidth="1"/>
    <col min="12285" max="12285" width="50.7109375" style="1" customWidth="1"/>
    <col min="12286" max="12299" width="15.7109375" style="1" customWidth="1"/>
    <col min="12300" max="12539" width="9.140625" style="1"/>
    <col min="12540" max="12540" width="12.7109375" style="1" customWidth="1"/>
    <col min="12541" max="12541" width="50.7109375" style="1" customWidth="1"/>
    <col min="12542" max="12555" width="15.7109375" style="1" customWidth="1"/>
    <col min="12556" max="12795" width="9.140625" style="1"/>
    <col min="12796" max="12796" width="12.7109375" style="1" customWidth="1"/>
    <col min="12797" max="12797" width="50.7109375" style="1" customWidth="1"/>
    <col min="12798" max="12811" width="15.7109375" style="1" customWidth="1"/>
    <col min="12812" max="13051" width="9.140625" style="1"/>
    <col min="13052" max="13052" width="12.7109375" style="1" customWidth="1"/>
    <col min="13053" max="13053" width="50.7109375" style="1" customWidth="1"/>
    <col min="13054" max="13067" width="15.7109375" style="1" customWidth="1"/>
    <col min="13068" max="13307" width="9.140625" style="1"/>
    <col min="13308" max="13308" width="12.7109375" style="1" customWidth="1"/>
    <col min="13309" max="13309" width="50.7109375" style="1" customWidth="1"/>
    <col min="13310" max="13323" width="15.7109375" style="1" customWidth="1"/>
    <col min="13324" max="13563" width="9.140625" style="1"/>
    <col min="13564" max="13564" width="12.7109375" style="1" customWidth="1"/>
    <col min="13565" max="13565" width="50.7109375" style="1" customWidth="1"/>
    <col min="13566" max="13579" width="15.7109375" style="1" customWidth="1"/>
    <col min="13580" max="13819" width="9.140625" style="1"/>
    <col min="13820" max="13820" width="12.7109375" style="1" customWidth="1"/>
    <col min="13821" max="13821" width="50.7109375" style="1" customWidth="1"/>
    <col min="13822" max="13835" width="15.7109375" style="1" customWidth="1"/>
    <col min="13836" max="14075" width="9.140625" style="1"/>
    <col min="14076" max="14076" width="12.7109375" style="1" customWidth="1"/>
    <col min="14077" max="14077" width="50.7109375" style="1" customWidth="1"/>
    <col min="14078" max="14091" width="15.7109375" style="1" customWidth="1"/>
    <col min="14092" max="14331" width="9.140625" style="1"/>
    <col min="14332" max="14332" width="12.7109375" style="1" customWidth="1"/>
    <col min="14333" max="14333" width="50.7109375" style="1" customWidth="1"/>
    <col min="14334" max="14347" width="15.7109375" style="1" customWidth="1"/>
    <col min="14348" max="14587" width="9.140625" style="1"/>
    <col min="14588" max="14588" width="12.7109375" style="1" customWidth="1"/>
    <col min="14589" max="14589" width="50.7109375" style="1" customWidth="1"/>
    <col min="14590" max="14603" width="15.7109375" style="1" customWidth="1"/>
    <col min="14604" max="14843" width="9.140625" style="1"/>
    <col min="14844" max="14844" width="12.7109375" style="1" customWidth="1"/>
    <col min="14845" max="14845" width="50.7109375" style="1" customWidth="1"/>
    <col min="14846" max="14859" width="15.7109375" style="1" customWidth="1"/>
    <col min="14860" max="15099" width="9.140625" style="1"/>
    <col min="15100" max="15100" width="12.7109375" style="1" customWidth="1"/>
    <col min="15101" max="15101" width="50.7109375" style="1" customWidth="1"/>
    <col min="15102" max="15115" width="15.7109375" style="1" customWidth="1"/>
    <col min="15116" max="15355" width="9.140625" style="1"/>
    <col min="15356" max="15356" width="12.7109375" style="1" customWidth="1"/>
    <col min="15357" max="15357" width="50.7109375" style="1" customWidth="1"/>
    <col min="15358" max="15371" width="15.7109375" style="1" customWidth="1"/>
    <col min="15372" max="15611" width="9.140625" style="1"/>
    <col min="15612" max="15612" width="12.7109375" style="1" customWidth="1"/>
    <col min="15613" max="15613" width="50.7109375" style="1" customWidth="1"/>
    <col min="15614" max="15627" width="15.7109375" style="1" customWidth="1"/>
    <col min="15628" max="15867" width="9.140625" style="1"/>
    <col min="15868" max="15868" width="12.7109375" style="1" customWidth="1"/>
    <col min="15869" max="15869" width="50.7109375" style="1" customWidth="1"/>
    <col min="15870" max="15883" width="15.7109375" style="1" customWidth="1"/>
    <col min="15884" max="16123" width="9.140625" style="1"/>
    <col min="16124" max="16124" width="12.7109375" style="1" customWidth="1"/>
    <col min="16125" max="16125" width="50.7109375" style="1" customWidth="1"/>
    <col min="16126" max="16139" width="15.7109375" style="1" customWidth="1"/>
    <col min="16140" max="16384" width="9.140625" style="1"/>
  </cols>
  <sheetData>
    <row r="2" spans="1:12" ht="18" x14ac:dyDescent="0.25">
      <c r="B2" s="20" t="s">
        <v>79</v>
      </c>
      <c r="C2" s="18"/>
      <c r="D2" s="18"/>
      <c r="E2" s="18"/>
      <c r="F2" s="18"/>
      <c r="G2" s="18"/>
      <c r="H2" s="18"/>
      <c r="I2" s="18"/>
      <c r="J2" s="18"/>
      <c r="K2" s="18"/>
    </row>
    <row r="3" spans="1:12" x14ac:dyDescent="0.2">
      <c r="B3" s="19" t="s">
        <v>10</v>
      </c>
      <c r="C3" s="19"/>
      <c r="D3" s="19"/>
      <c r="E3" s="19"/>
      <c r="F3" s="19"/>
      <c r="G3" s="19"/>
      <c r="H3" s="19"/>
      <c r="I3" s="19"/>
      <c r="J3" s="19"/>
      <c r="K3" s="19"/>
    </row>
    <row r="4" spans="1:12" x14ac:dyDescent="0.2">
      <c r="I4" s="2"/>
      <c r="K4" s="2" t="s">
        <v>9</v>
      </c>
    </row>
    <row r="5" spans="1:12" s="4" customFormat="1" ht="51" x14ac:dyDescent="0.2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83</v>
      </c>
    </row>
    <row r="6" spans="1:12" x14ac:dyDescent="0.2">
      <c r="A6" s="12"/>
      <c r="B6" s="5">
        <v>1</v>
      </c>
      <c r="C6" s="5">
        <v>2</v>
      </c>
      <c r="D6" s="5">
        <v>3</v>
      </c>
      <c r="E6" s="5">
        <v>3</v>
      </c>
      <c r="F6" s="5">
        <v>4</v>
      </c>
      <c r="G6" s="5">
        <v>5</v>
      </c>
      <c r="H6" s="5">
        <v>11</v>
      </c>
      <c r="I6" s="5">
        <v>12</v>
      </c>
      <c r="J6" s="5" t="s">
        <v>84</v>
      </c>
      <c r="K6" s="5">
        <v>7</v>
      </c>
    </row>
    <row r="7" spans="1:12" ht="15.75" x14ac:dyDescent="0.2">
      <c r="A7" s="12"/>
      <c r="B7" s="5"/>
      <c r="C7" s="21" t="s">
        <v>80</v>
      </c>
      <c r="D7" s="5"/>
      <c r="E7" s="5"/>
      <c r="F7" s="5"/>
      <c r="G7" s="5"/>
      <c r="H7" s="5"/>
      <c r="I7" s="5"/>
      <c r="J7" s="5"/>
      <c r="K7" s="5"/>
    </row>
    <row r="8" spans="1:12" ht="63.75" x14ac:dyDescent="0.2">
      <c r="A8" s="13">
        <v>1</v>
      </c>
      <c r="B8" s="14" t="s">
        <v>11</v>
      </c>
      <c r="C8" s="15" t="s">
        <v>12</v>
      </c>
      <c r="D8" s="16">
        <v>0</v>
      </c>
      <c r="E8" s="16">
        <v>1733236.37</v>
      </c>
      <c r="F8" s="16">
        <v>0</v>
      </c>
      <c r="G8" s="16">
        <v>1733236.37</v>
      </c>
      <c r="H8" s="17" t="e">
        <f>#REF!-F8</f>
        <v>#REF!</v>
      </c>
      <c r="I8" s="17">
        <f>E8-F8</f>
        <v>1733236.37</v>
      </c>
      <c r="J8" s="17">
        <f>E8-G8</f>
        <v>0</v>
      </c>
      <c r="K8" s="17">
        <f>G8/E8*100</f>
        <v>100</v>
      </c>
      <c r="L8" s="6"/>
    </row>
    <row r="9" spans="1:12" x14ac:dyDescent="0.2">
      <c r="A9" s="13">
        <v>1</v>
      </c>
      <c r="B9" s="14" t="s">
        <v>13</v>
      </c>
      <c r="C9" s="15" t="s">
        <v>14</v>
      </c>
      <c r="D9" s="16">
        <v>0</v>
      </c>
      <c r="E9" s="16">
        <v>285072.67000000004</v>
      </c>
      <c r="F9" s="16">
        <v>0</v>
      </c>
      <c r="G9" s="16">
        <v>285072.67000000004</v>
      </c>
      <c r="H9" s="17" t="e">
        <f>#REF!-F9</f>
        <v>#REF!</v>
      </c>
      <c r="I9" s="17">
        <f>E9-F9</f>
        <v>285072.67000000004</v>
      </c>
      <c r="J9" s="17">
        <f>E9-G9</f>
        <v>0</v>
      </c>
      <c r="K9" s="17">
        <f t="shared" ref="K9:K73" si="0">G9/E9*100</f>
        <v>100</v>
      </c>
      <c r="L9" s="6"/>
    </row>
    <row r="10" spans="1:12" x14ac:dyDescent="0.2">
      <c r="A10" s="13">
        <v>1</v>
      </c>
      <c r="B10" s="14" t="s">
        <v>15</v>
      </c>
      <c r="C10" s="15" t="s">
        <v>16</v>
      </c>
      <c r="D10" s="16">
        <v>0</v>
      </c>
      <c r="E10" s="16">
        <v>285072.67000000004</v>
      </c>
      <c r="F10" s="16">
        <v>0</v>
      </c>
      <c r="G10" s="16">
        <v>285072.67000000004</v>
      </c>
      <c r="H10" s="17" t="e">
        <f>#REF!-F10</f>
        <v>#REF!</v>
      </c>
      <c r="I10" s="17">
        <f>E10-F10</f>
        <v>285072.67000000004</v>
      </c>
      <c r="J10" s="17">
        <f>E10-G10</f>
        <v>0</v>
      </c>
      <c r="K10" s="17">
        <f t="shared" si="0"/>
        <v>100</v>
      </c>
      <c r="L10" s="6"/>
    </row>
    <row r="11" spans="1:12" x14ac:dyDescent="0.2">
      <c r="A11" s="13">
        <v>0</v>
      </c>
      <c r="B11" s="14" t="s">
        <v>17</v>
      </c>
      <c r="C11" s="15" t="s">
        <v>18</v>
      </c>
      <c r="D11" s="16">
        <v>0</v>
      </c>
      <c r="E11" s="16">
        <v>271988.64</v>
      </c>
      <c r="F11" s="16">
        <v>0</v>
      </c>
      <c r="G11" s="16">
        <v>271988.64</v>
      </c>
      <c r="H11" s="17" t="e">
        <f>#REF!-F11</f>
        <v>#REF!</v>
      </c>
      <c r="I11" s="17">
        <f>E11-F11</f>
        <v>271988.64</v>
      </c>
      <c r="J11" s="17">
        <f>E11-G11</f>
        <v>0</v>
      </c>
      <c r="K11" s="17">
        <f t="shared" si="0"/>
        <v>100</v>
      </c>
      <c r="L11" s="6"/>
    </row>
    <row r="12" spans="1:12" x14ac:dyDescent="0.2">
      <c r="A12" s="13">
        <v>0</v>
      </c>
      <c r="B12" s="14" t="s">
        <v>19</v>
      </c>
      <c r="C12" s="15" t="s">
        <v>20</v>
      </c>
      <c r="D12" s="16">
        <v>0</v>
      </c>
      <c r="E12" s="16">
        <v>13084.03</v>
      </c>
      <c r="F12" s="16">
        <v>0</v>
      </c>
      <c r="G12" s="16">
        <v>13084.03</v>
      </c>
      <c r="H12" s="17" t="e">
        <f>#REF!-F12</f>
        <v>#REF!</v>
      </c>
      <c r="I12" s="17">
        <f>E12-F12</f>
        <v>13084.03</v>
      </c>
      <c r="J12" s="17">
        <f>E12-G12</f>
        <v>0</v>
      </c>
      <c r="K12" s="17">
        <f t="shared" si="0"/>
        <v>100</v>
      </c>
      <c r="L12" s="6"/>
    </row>
    <row r="13" spans="1:12" x14ac:dyDescent="0.2">
      <c r="A13" s="13">
        <v>1</v>
      </c>
      <c r="B13" s="14" t="s">
        <v>21</v>
      </c>
      <c r="C13" s="15" t="s">
        <v>22</v>
      </c>
      <c r="D13" s="16">
        <v>0</v>
      </c>
      <c r="E13" s="16">
        <v>1448163.7000000002</v>
      </c>
      <c r="F13" s="16">
        <v>0</v>
      </c>
      <c r="G13" s="16">
        <v>1448163.7</v>
      </c>
      <c r="H13" s="17" t="e">
        <f>#REF!-F13</f>
        <v>#REF!</v>
      </c>
      <c r="I13" s="17">
        <f>E13-F13</f>
        <v>1448163.7000000002</v>
      </c>
      <c r="J13" s="17">
        <f>E13-G13</f>
        <v>0</v>
      </c>
      <c r="K13" s="17">
        <f t="shared" si="0"/>
        <v>99.999999999999986</v>
      </c>
      <c r="L13" s="6"/>
    </row>
    <row r="14" spans="1:12" x14ac:dyDescent="0.2">
      <c r="A14" s="13">
        <v>1</v>
      </c>
      <c r="B14" s="14" t="s">
        <v>23</v>
      </c>
      <c r="C14" s="15" t="s">
        <v>24</v>
      </c>
      <c r="D14" s="16">
        <v>0</v>
      </c>
      <c r="E14" s="16">
        <v>1448163.7000000002</v>
      </c>
      <c r="F14" s="16">
        <v>0</v>
      </c>
      <c r="G14" s="16">
        <v>1448163.7</v>
      </c>
      <c r="H14" s="17" t="e">
        <f>#REF!-F14</f>
        <v>#REF!</v>
      </c>
      <c r="I14" s="17">
        <f>E14-F14</f>
        <v>1448163.7000000002</v>
      </c>
      <c r="J14" s="17">
        <f>E14-G14</f>
        <v>0</v>
      </c>
      <c r="K14" s="17">
        <f t="shared" si="0"/>
        <v>99.999999999999986</v>
      </c>
      <c r="L14" s="6"/>
    </row>
    <row r="15" spans="1:12" ht="25.5" x14ac:dyDescent="0.2">
      <c r="A15" s="13">
        <v>0</v>
      </c>
      <c r="B15" s="14" t="s">
        <v>25</v>
      </c>
      <c r="C15" s="15" t="s">
        <v>26</v>
      </c>
      <c r="D15" s="16">
        <v>0</v>
      </c>
      <c r="E15" s="16">
        <v>1448163.7000000002</v>
      </c>
      <c r="F15" s="16">
        <v>0</v>
      </c>
      <c r="G15" s="16">
        <v>1448163.7</v>
      </c>
      <c r="H15" s="17" t="e">
        <f>#REF!-F15</f>
        <v>#REF!</v>
      </c>
      <c r="I15" s="17">
        <f>E15-F15</f>
        <v>1448163.7000000002</v>
      </c>
      <c r="J15" s="17">
        <f>E15-G15</f>
        <v>0</v>
      </c>
      <c r="K15" s="17">
        <f t="shared" si="0"/>
        <v>99.999999999999986</v>
      </c>
      <c r="L15" s="6"/>
    </row>
    <row r="16" spans="1:12" x14ac:dyDescent="0.2">
      <c r="A16" s="13">
        <v>1</v>
      </c>
      <c r="B16" s="14" t="s">
        <v>27</v>
      </c>
      <c r="C16" s="15" t="s">
        <v>28</v>
      </c>
      <c r="D16" s="16">
        <v>0</v>
      </c>
      <c r="E16" s="16">
        <v>123547.24</v>
      </c>
      <c r="F16" s="16">
        <v>45000</v>
      </c>
      <c r="G16" s="16">
        <v>123547.24</v>
      </c>
      <c r="H16" s="17" t="e">
        <f>#REF!-F16</f>
        <v>#REF!</v>
      </c>
      <c r="I16" s="17">
        <f>E16-F16</f>
        <v>78547.240000000005</v>
      </c>
      <c r="J16" s="17">
        <f>E16-G16</f>
        <v>0</v>
      </c>
      <c r="K16" s="17">
        <f t="shared" si="0"/>
        <v>100</v>
      </c>
      <c r="L16" s="6"/>
    </row>
    <row r="17" spans="1:12" x14ac:dyDescent="0.2">
      <c r="A17" s="13">
        <v>1</v>
      </c>
      <c r="B17" s="14" t="s">
        <v>21</v>
      </c>
      <c r="C17" s="15" t="s">
        <v>22</v>
      </c>
      <c r="D17" s="16">
        <v>0</v>
      </c>
      <c r="E17" s="16">
        <v>123547.24</v>
      </c>
      <c r="F17" s="16">
        <v>45000</v>
      </c>
      <c r="G17" s="16">
        <v>123547.24</v>
      </c>
      <c r="H17" s="17" t="e">
        <f>#REF!-F17</f>
        <v>#REF!</v>
      </c>
      <c r="I17" s="17">
        <f>E17-F17</f>
        <v>78547.240000000005</v>
      </c>
      <c r="J17" s="17">
        <f>E17-G17</f>
        <v>0</v>
      </c>
      <c r="K17" s="17">
        <f t="shared" si="0"/>
        <v>100</v>
      </c>
      <c r="L17" s="6"/>
    </row>
    <row r="18" spans="1:12" x14ac:dyDescent="0.2">
      <c r="A18" s="13">
        <v>1</v>
      </c>
      <c r="B18" s="14" t="s">
        <v>23</v>
      </c>
      <c r="C18" s="15" t="s">
        <v>24</v>
      </c>
      <c r="D18" s="16">
        <v>0</v>
      </c>
      <c r="E18" s="16">
        <v>123547.24</v>
      </c>
      <c r="F18" s="16">
        <v>45000</v>
      </c>
      <c r="G18" s="16">
        <v>123547.24</v>
      </c>
      <c r="H18" s="17" t="e">
        <f>#REF!-F18</f>
        <v>#REF!</v>
      </c>
      <c r="I18" s="17">
        <f>E18-F18</f>
        <v>78547.240000000005</v>
      </c>
      <c r="J18" s="17">
        <f>E18-G18</f>
        <v>0</v>
      </c>
      <c r="K18" s="17">
        <f t="shared" si="0"/>
        <v>100</v>
      </c>
      <c r="L18" s="6"/>
    </row>
    <row r="19" spans="1:12" ht="25.5" x14ac:dyDescent="0.2">
      <c r="A19" s="13">
        <v>0</v>
      </c>
      <c r="B19" s="14" t="s">
        <v>25</v>
      </c>
      <c r="C19" s="15" t="s">
        <v>26</v>
      </c>
      <c r="D19" s="16">
        <v>0</v>
      </c>
      <c r="E19" s="16">
        <v>123547.24</v>
      </c>
      <c r="F19" s="16">
        <v>45000</v>
      </c>
      <c r="G19" s="16">
        <v>123547.24</v>
      </c>
      <c r="H19" s="17" t="e">
        <f>#REF!-F19</f>
        <v>#REF!</v>
      </c>
      <c r="I19" s="17">
        <f>E19-F19</f>
        <v>78547.240000000005</v>
      </c>
      <c r="J19" s="17">
        <f>E19-G19</f>
        <v>0</v>
      </c>
      <c r="K19" s="17">
        <f t="shared" si="0"/>
        <v>100</v>
      </c>
      <c r="L19" s="6"/>
    </row>
    <row r="20" spans="1:12" ht="25.5" x14ac:dyDescent="0.2">
      <c r="A20" s="13">
        <v>1</v>
      </c>
      <c r="B20" s="14" t="s">
        <v>29</v>
      </c>
      <c r="C20" s="15" t="s">
        <v>30</v>
      </c>
      <c r="D20" s="16">
        <v>0</v>
      </c>
      <c r="E20" s="16">
        <v>1373271.27</v>
      </c>
      <c r="F20" s="16">
        <v>0</v>
      </c>
      <c r="G20" s="16">
        <v>1373271.27</v>
      </c>
      <c r="H20" s="17" t="e">
        <f>#REF!-F20</f>
        <v>#REF!</v>
      </c>
      <c r="I20" s="17">
        <f>E20-F20</f>
        <v>1373271.27</v>
      </c>
      <c r="J20" s="17">
        <f>E20-G20</f>
        <v>0</v>
      </c>
      <c r="K20" s="17">
        <f t="shared" si="0"/>
        <v>100</v>
      </c>
      <c r="L20" s="6"/>
    </row>
    <row r="21" spans="1:12" x14ac:dyDescent="0.2">
      <c r="A21" s="13">
        <v>1</v>
      </c>
      <c r="B21" s="14" t="s">
        <v>21</v>
      </c>
      <c r="C21" s="15" t="s">
        <v>22</v>
      </c>
      <c r="D21" s="16">
        <v>0</v>
      </c>
      <c r="E21" s="16">
        <v>1373271.27</v>
      </c>
      <c r="F21" s="16">
        <v>0</v>
      </c>
      <c r="G21" s="16">
        <v>1373271.27</v>
      </c>
      <c r="H21" s="17" t="e">
        <f>#REF!-F21</f>
        <v>#REF!</v>
      </c>
      <c r="I21" s="17">
        <f>E21-F21</f>
        <v>1373271.27</v>
      </c>
      <c r="J21" s="17">
        <f>E21-G21</f>
        <v>0</v>
      </c>
      <c r="K21" s="17">
        <f t="shared" si="0"/>
        <v>100</v>
      </c>
      <c r="L21" s="6"/>
    </row>
    <row r="22" spans="1:12" x14ac:dyDescent="0.2">
      <c r="A22" s="13">
        <v>1</v>
      </c>
      <c r="B22" s="14" t="s">
        <v>23</v>
      </c>
      <c r="C22" s="15" t="s">
        <v>24</v>
      </c>
      <c r="D22" s="16">
        <v>0</v>
      </c>
      <c r="E22" s="16">
        <v>1373271.27</v>
      </c>
      <c r="F22" s="16">
        <v>0</v>
      </c>
      <c r="G22" s="16">
        <v>1373271.27</v>
      </c>
      <c r="H22" s="17" t="e">
        <f>#REF!-F22</f>
        <v>#REF!</v>
      </c>
      <c r="I22" s="17">
        <f>E22-F22</f>
        <v>1373271.27</v>
      </c>
      <c r="J22" s="17">
        <f>E22-G22</f>
        <v>0</v>
      </c>
      <c r="K22" s="17">
        <f t="shared" si="0"/>
        <v>100</v>
      </c>
      <c r="L22" s="6"/>
    </row>
    <row r="23" spans="1:12" ht="25.5" x14ac:dyDescent="0.2">
      <c r="A23" s="13">
        <v>0</v>
      </c>
      <c r="B23" s="14" t="s">
        <v>25</v>
      </c>
      <c r="C23" s="15" t="s">
        <v>26</v>
      </c>
      <c r="D23" s="16">
        <v>0</v>
      </c>
      <c r="E23" s="16">
        <v>1373271.27</v>
      </c>
      <c r="F23" s="16">
        <v>0</v>
      </c>
      <c r="G23" s="16">
        <v>1373271.27</v>
      </c>
      <c r="H23" s="17" t="e">
        <f>#REF!-F23</f>
        <v>#REF!</v>
      </c>
      <c r="I23" s="17">
        <f>E23-F23</f>
        <v>1373271.27</v>
      </c>
      <c r="J23" s="17">
        <f>E23-G23</f>
        <v>0</v>
      </c>
      <c r="K23" s="17">
        <f t="shared" si="0"/>
        <v>100</v>
      </c>
      <c r="L23" s="6"/>
    </row>
    <row r="24" spans="1:12" ht="51" x14ac:dyDescent="0.2">
      <c r="A24" s="13">
        <v>1</v>
      </c>
      <c r="B24" s="14" t="s">
        <v>31</v>
      </c>
      <c r="C24" s="15" t="s">
        <v>32</v>
      </c>
      <c r="D24" s="16">
        <v>0</v>
      </c>
      <c r="E24" s="16">
        <v>579600</v>
      </c>
      <c r="F24" s="16">
        <v>579600</v>
      </c>
      <c r="G24" s="16">
        <v>579600</v>
      </c>
      <c r="H24" s="17" t="e">
        <f>#REF!-F24</f>
        <v>#REF!</v>
      </c>
      <c r="I24" s="17">
        <f>E24-F24</f>
        <v>0</v>
      </c>
      <c r="J24" s="17">
        <f>E24-G24</f>
        <v>0</v>
      </c>
      <c r="K24" s="17">
        <f t="shared" si="0"/>
        <v>100</v>
      </c>
      <c r="L24" s="6"/>
    </row>
    <row r="25" spans="1:12" x14ac:dyDescent="0.2">
      <c r="A25" s="13">
        <v>1</v>
      </c>
      <c r="B25" s="14" t="s">
        <v>21</v>
      </c>
      <c r="C25" s="15" t="s">
        <v>22</v>
      </c>
      <c r="D25" s="16">
        <v>0</v>
      </c>
      <c r="E25" s="16">
        <v>579600</v>
      </c>
      <c r="F25" s="16">
        <v>579600</v>
      </c>
      <c r="G25" s="16">
        <v>579600</v>
      </c>
      <c r="H25" s="17" t="e">
        <f>#REF!-F25</f>
        <v>#REF!</v>
      </c>
      <c r="I25" s="17">
        <f>E25-F25</f>
        <v>0</v>
      </c>
      <c r="J25" s="17">
        <f>E25-G25</f>
        <v>0</v>
      </c>
      <c r="K25" s="17">
        <f t="shared" si="0"/>
        <v>100</v>
      </c>
      <c r="L25" s="6"/>
    </row>
    <row r="26" spans="1:12" x14ac:dyDescent="0.2">
      <c r="A26" s="13">
        <v>1</v>
      </c>
      <c r="B26" s="14" t="s">
        <v>33</v>
      </c>
      <c r="C26" s="15" t="s">
        <v>34</v>
      </c>
      <c r="D26" s="16">
        <v>0</v>
      </c>
      <c r="E26" s="16">
        <v>579600</v>
      </c>
      <c r="F26" s="16">
        <v>579600</v>
      </c>
      <c r="G26" s="16">
        <v>579600</v>
      </c>
      <c r="H26" s="17" t="e">
        <f>#REF!-F26</f>
        <v>#REF!</v>
      </c>
      <c r="I26" s="17">
        <f>E26-F26</f>
        <v>0</v>
      </c>
      <c r="J26" s="17">
        <f>E26-G26</f>
        <v>0</v>
      </c>
      <c r="K26" s="17">
        <f t="shared" si="0"/>
        <v>100</v>
      </c>
      <c r="L26" s="6"/>
    </row>
    <row r="27" spans="1:12" ht="25.5" x14ac:dyDescent="0.2">
      <c r="A27" s="13">
        <v>0</v>
      </c>
      <c r="B27" s="14" t="s">
        <v>35</v>
      </c>
      <c r="C27" s="15" t="s">
        <v>36</v>
      </c>
      <c r="D27" s="16">
        <v>0</v>
      </c>
      <c r="E27" s="16">
        <v>579600</v>
      </c>
      <c r="F27" s="16">
        <v>579600</v>
      </c>
      <c r="G27" s="16">
        <v>579600</v>
      </c>
      <c r="H27" s="17" t="e">
        <f>#REF!-F27</f>
        <v>#REF!</v>
      </c>
      <c r="I27" s="17">
        <f>E27-F27</f>
        <v>0</v>
      </c>
      <c r="J27" s="17">
        <f>E27-G27</f>
        <v>0</v>
      </c>
      <c r="K27" s="17">
        <f t="shared" si="0"/>
        <v>100</v>
      </c>
      <c r="L27" s="6"/>
    </row>
    <row r="28" spans="1:12" x14ac:dyDescent="0.2">
      <c r="A28" s="13">
        <v>1</v>
      </c>
      <c r="B28" s="14" t="s">
        <v>37</v>
      </c>
      <c r="C28" s="15" t="s">
        <v>38</v>
      </c>
      <c r="D28" s="16">
        <v>0</v>
      </c>
      <c r="E28" s="16">
        <v>5075362.2699999996</v>
      </c>
      <c r="F28" s="16">
        <v>0</v>
      </c>
      <c r="G28" s="16">
        <v>5075362.2699999996</v>
      </c>
      <c r="H28" s="17" t="e">
        <f>#REF!-F28</f>
        <v>#REF!</v>
      </c>
      <c r="I28" s="17">
        <f>E28-F28</f>
        <v>5075362.2699999996</v>
      </c>
      <c r="J28" s="17">
        <f>E28-G28</f>
        <v>0</v>
      </c>
      <c r="K28" s="17">
        <f t="shared" si="0"/>
        <v>100</v>
      </c>
      <c r="L28" s="6"/>
    </row>
    <row r="29" spans="1:12" x14ac:dyDescent="0.2">
      <c r="A29" s="13">
        <v>1</v>
      </c>
      <c r="B29" s="14" t="s">
        <v>13</v>
      </c>
      <c r="C29" s="15" t="s">
        <v>14</v>
      </c>
      <c r="D29" s="16">
        <v>0</v>
      </c>
      <c r="E29" s="16">
        <v>4279686.58</v>
      </c>
      <c r="F29" s="16">
        <v>0</v>
      </c>
      <c r="G29" s="16">
        <v>4279686.58</v>
      </c>
      <c r="H29" s="17" t="e">
        <f>#REF!-F29</f>
        <v>#REF!</v>
      </c>
      <c r="I29" s="17">
        <f>E29-F29</f>
        <v>4279686.58</v>
      </c>
      <c r="J29" s="17">
        <f>E29-G29</f>
        <v>0</v>
      </c>
      <c r="K29" s="17">
        <f t="shared" si="0"/>
        <v>100</v>
      </c>
      <c r="L29" s="6"/>
    </row>
    <row r="30" spans="1:12" x14ac:dyDescent="0.2">
      <c r="A30" s="13">
        <v>1</v>
      </c>
      <c r="B30" s="14" t="s">
        <v>39</v>
      </c>
      <c r="C30" s="15" t="s">
        <v>40</v>
      </c>
      <c r="D30" s="16">
        <v>0</v>
      </c>
      <c r="E30" s="16">
        <v>1263948.8700000001</v>
      </c>
      <c r="F30" s="16">
        <v>0</v>
      </c>
      <c r="G30" s="16">
        <v>1263948.8700000001</v>
      </c>
      <c r="H30" s="17" t="e">
        <f>#REF!-F30</f>
        <v>#REF!</v>
      </c>
      <c r="I30" s="17">
        <f>E30-F30</f>
        <v>1263948.8700000001</v>
      </c>
      <c r="J30" s="17">
        <f>E30-G30</f>
        <v>0</v>
      </c>
      <c r="K30" s="17">
        <f t="shared" si="0"/>
        <v>100</v>
      </c>
      <c r="L30" s="6"/>
    </row>
    <row r="31" spans="1:12" x14ac:dyDescent="0.2">
      <c r="A31" s="13">
        <v>1</v>
      </c>
      <c r="B31" s="14" t="s">
        <v>41</v>
      </c>
      <c r="C31" s="15" t="s">
        <v>42</v>
      </c>
      <c r="D31" s="16">
        <v>0</v>
      </c>
      <c r="E31" s="16">
        <v>1036023.63</v>
      </c>
      <c r="F31" s="16">
        <v>0</v>
      </c>
      <c r="G31" s="16">
        <v>1036023.63</v>
      </c>
      <c r="H31" s="17" t="e">
        <f>#REF!-F31</f>
        <v>#REF!</v>
      </c>
      <c r="I31" s="17">
        <f>E31-F31</f>
        <v>1036023.63</v>
      </c>
      <c r="J31" s="17">
        <f>E31-G31</f>
        <v>0</v>
      </c>
      <c r="K31" s="17">
        <f t="shared" si="0"/>
        <v>100</v>
      </c>
      <c r="L31" s="6"/>
    </row>
    <row r="32" spans="1:12" x14ac:dyDescent="0.2">
      <c r="A32" s="13">
        <v>0</v>
      </c>
      <c r="B32" s="14" t="s">
        <v>43</v>
      </c>
      <c r="C32" s="15" t="s">
        <v>44</v>
      </c>
      <c r="D32" s="16">
        <v>0</v>
      </c>
      <c r="E32" s="16">
        <v>1036023.63</v>
      </c>
      <c r="F32" s="16">
        <v>0</v>
      </c>
      <c r="G32" s="16">
        <v>1036023.63</v>
      </c>
      <c r="H32" s="17" t="e">
        <f>#REF!-F32</f>
        <v>#REF!</v>
      </c>
      <c r="I32" s="17">
        <f>E32-F32</f>
        <v>1036023.63</v>
      </c>
      <c r="J32" s="17">
        <f>E32-G32</f>
        <v>0</v>
      </c>
      <c r="K32" s="17">
        <f t="shared" si="0"/>
        <v>100</v>
      </c>
      <c r="L32" s="6"/>
    </row>
    <row r="33" spans="1:12" x14ac:dyDescent="0.2">
      <c r="A33" s="13">
        <v>0</v>
      </c>
      <c r="B33" s="14" t="s">
        <v>45</v>
      </c>
      <c r="C33" s="15" t="s">
        <v>46</v>
      </c>
      <c r="D33" s="16">
        <v>0</v>
      </c>
      <c r="E33" s="16">
        <v>227925.24</v>
      </c>
      <c r="F33" s="16">
        <v>0</v>
      </c>
      <c r="G33" s="16">
        <v>227925.24</v>
      </c>
      <c r="H33" s="17" t="e">
        <f>#REF!-F33</f>
        <v>#REF!</v>
      </c>
      <c r="I33" s="17">
        <f>E33-F33</f>
        <v>227925.24</v>
      </c>
      <c r="J33" s="17">
        <f>E33-G33</f>
        <v>0</v>
      </c>
      <c r="K33" s="17">
        <f t="shared" si="0"/>
        <v>100</v>
      </c>
      <c r="L33" s="6"/>
    </row>
    <row r="34" spans="1:12" x14ac:dyDescent="0.2">
      <c r="A34" s="13">
        <v>1</v>
      </c>
      <c r="B34" s="14" t="s">
        <v>15</v>
      </c>
      <c r="C34" s="15" t="s">
        <v>16</v>
      </c>
      <c r="D34" s="16">
        <v>0</v>
      </c>
      <c r="E34" s="16">
        <v>3015737.71</v>
      </c>
      <c r="F34" s="16">
        <v>0</v>
      </c>
      <c r="G34" s="16">
        <v>3015737.71</v>
      </c>
      <c r="H34" s="17" t="e">
        <f>#REF!-F34</f>
        <v>#REF!</v>
      </c>
      <c r="I34" s="17">
        <f>E34-F34</f>
        <v>3015737.71</v>
      </c>
      <c r="J34" s="17">
        <f>E34-G34</f>
        <v>0</v>
      </c>
      <c r="K34" s="17">
        <f t="shared" si="0"/>
        <v>100</v>
      </c>
      <c r="L34" s="6"/>
    </row>
    <row r="35" spans="1:12" x14ac:dyDescent="0.2">
      <c r="A35" s="13">
        <v>0</v>
      </c>
      <c r="B35" s="14" t="s">
        <v>17</v>
      </c>
      <c r="C35" s="15" t="s">
        <v>18</v>
      </c>
      <c r="D35" s="16">
        <v>0</v>
      </c>
      <c r="E35" s="16">
        <v>3015737.71</v>
      </c>
      <c r="F35" s="16">
        <v>0</v>
      </c>
      <c r="G35" s="16">
        <v>3015737.71</v>
      </c>
      <c r="H35" s="17" t="e">
        <f>#REF!-F35</f>
        <v>#REF!</v>
      </c>
      <c r="I35" s="17">
        <f>E35-F35</f>
        <v>3015737.71</v>
      </c>
      <c r="J35" s="17">
        <f>E35-G35</f>
        <v>0</v>
      </c>
      <c r="K35" s="17">
        <f t="shared" si="0"/>
        <v>100</v>
      </c>
      <c r="L35" s="6"/>
    </row>
    <row r="36" spans="1:12" x14ac:dyDescent="0.2">
      <c r="A36" s="13">
        <v>1</v>
      </c>
      <c r="B36" s="14" t="s">
        <v>21</v>
      </c>
      <c r="C36" s="15" t="s">
        <v>22</v>
      </c>
      <c r="D36" s="16">
        <v>0</v>
      </c>
      <c r="E36" s="16">
        <v>795675.69</v>
      </c>
      <c r="F36" s="16">
        <v>0</v>
      </c>
      <c r="G36" s="16">
        <v>795675.69</v>
      </c>
      <c r="H36" s="17" t="e">
        <f>#REF!-F36</f>
        <v>#REF!</v>
      </c>
      <c r="I36" s="17">
        <f>E36-F36</f>
        <v>795675.69</v>
      </c>
      <c r="J36" s="17">
        <f>E36-G36</f>
        <v>0</v>
      </c>
      <c r="K36" s="17">
        <f t="shared" si="0"/>
        <v>100</v>
      </c>
      <c r="L36" s="6"/>
    </row>
    <row r="37" spans="1:12" x14ac:dyDescent="0.2">
      <c r="A37" s="13">
        <v>1</v>
      </c>
      <c r="B37" s="14" t="s">
        <v>23</v>
      </c>
      <c r="C37" s="15" t="s">
        <v>24</v>
      </c>
      <c r="D37" s="16">
        <v>0</v>
      </c>
      <c r="E37" s="16">
        <v>795675.69</v>
      </c>
      <c r="F37" s="16">
        <v>0</v>
      </c>
      <c r="G37" s="16">
        <v>795675.69</v>
      </c>
      <c r="H37" s="17" t="e">
        <f>#REF!-F37</f>
        <v>#REF!</v>
      </c>
      <c r="I37" s="17">
        <f>E37-F37</f>
        <v>795675.69</v>
      </c>
      <c r="J37" s="17">
        <f>E37-G37</f>
        <v>0</v>
      </c>
      <c r="K37" s="17">
        <f t="shared" si="0"/>
        <v>100</v>
      </c>
      <c r="L37" s="6"/>
    </row>
    <row r="38" spans="1:12" ht="25.5" x14ac:dyDescent="0.2">
      <c r="A38" s="13">
        <v>0</v>
      </c>
      <c r="B38" s="14" t="s">
        <v>25</v>
      </c>
      <c r="C38" s="15" t="s">
        <v>26</v>
      </c>
      <c r="D38" s="16">
        <v>0</v>
      </c>
      <c r="E38" s="16">
        <v>795675.69</v>
      </c>
      <c r="F38" s="16">
        <v>0</v>
      </c>
      <c r="G38" s="16">
        <v>795675.69</v>
      </c>
      <c r="H38" s="17" t="e">
        <f>#REF!-F38</f>
        <v>#REF!</v>
      </c>
      <c r="I38" s="17">
        <f>E38-F38</f>
        <v>795675.69</v>
      </c>
      <c r="J38" s="17">
        <f>E38-G38</f>
        <v>0</v>
      </c>
      <c r="K38" s="17">
        <f t="shared" si="0"/>
        <v>100</v>
      </c>
      <c r="L38" s="6"/>
    </row>
    <row r="39" spans="1:12" x14ac:dyDescent="0.2">
      <c r="A39" s="13">
        <v>1</v>
      </c>
      <c r="B39" s="14" t="s">
        <v>47</v>
      </c>
      <c r="C39" s="15" t="s">
        <v>48</v>
      </c>
      <c r="D39" s="16">
        <v>0</v>
      </c>
      <c r="E39" s="16">
        <v>53400</v>
      </c>
      <c r="F39" s="16">
        <v>49910</v>
      </c>
      <c r="G39" s="16">
        <v>49910</v>
      </c>
      <c r="H39" s="17" t="e">
        <f>#REF!-F39</f>
        <v>#REF!</v>
      </c>
      <c r="I39" s="17">
        <f>E39-F39</f>
        <v>3490</v>
      </c>
      <c r="J39" s="17">
        <f>E39-G39</f>
        <v>3490</v>
      </c>
      <c r="K39" s="17">
        <f t="shared" si="0"/>
        <v>93.464419475655433</v>
      </c>
      <c r="L39" s="6"/>
    </row>
    <row r="40" spans="1:12" x14ac:dyDescent="0.2">
      <c r="A40" s="13">
        <v>1</v>
      </c>
      <c r="B40" s="14" t="s">
        <v>13</v>
      </c>
      <c r="C40" s="15" t="s">
        <v>14</v>
      </c>
      <c r="D40" s="16">
        <v>0</v>
      </c>
      <c r="E40" s="16">
        <v>53400</v>
      </c>
      <c r="F40" s="16">
        <v>49910</v>
      </c>
      <c r="G40" s="16">
        <v>49910</v>
      </c>
      <c r="H40" s="17" t="e">
        <f>#REF!-F40</f>
        <v>#REF!</v>
      </c>
      <c r="I40" s="17">
        <f>E40-F40</f>
        <v>3490</v>
      </c>
      <c r="J40" s="17">
        <f>E40-G40</f>
        <v>3490</v>
      </c>
      <c r="K40" s="17">
        <f t="shared" si="0"/>
        <v>93.464419475655433</v>
      </c>
      <c r="L40" s="6"/>
    </row>
    <row r="41" spans="1:12" x14ac:dyDescent="0.2">
      <c r="A41" s="13">
        <v>1</v>
      </c>
      <c r="B41" s="14" t="s">
        <v>15</v>
      </c>
      <c r="C41" s="15" t="s">
        <v>16</v>
      </c>
      <c r="D41" s="16">
        <v>0</v>
      </c>
      <c r="E41" s="16">
        <v>53400</v>
      </c>
      <c r="F41" s="16">
        <v>49910</v>
      </c>
      <c r="G41" s="16">
        <v>49910</v>
      </c>
      <c r="H41" s="17" t="e">
        <f>#REF!-F41</f>
        <v>#REF!</v>
      </c>
      <c r="I41" s="17">
        <f>E41-F41</f>
        <v>3490</v>
      </c>
      <c r="J41" s="17">
        <f>E41-G41</f>
        <v>3490</v>
      </c>
      <c r="K41" s="17">
        <f t="shared" si="0"/>
        <v>93.464419475655433</v>
      </c>
      <c r="L41" s="6"/>
    </row>
    <row r="42" spans="1:12" x14ac:dyDescent="0.2">
      <c r="A42" s="13">
        <v>0</v>
      </c>
      <c r="B42" s="14" t="s">
        <v>19</v>
      </c>
      <c r="C42" s="15" t="s">
        <v>20</v>
      </c>
      <c r="D42" s="16">
        <v>0</v>
      </c>
      <c r="E42" s="16">
        <v>53400</v>
      </c>
      <c r="F42" s="16">
        <v>49910</v>
      </c>
      <c r="G42" s="16">
        <v>49910</v>
      </c>
      <c r="H42" s="17" t="e">
        <f>#REF!-F42</f>
        <v>#REF!</v>
      </c>
      <c r="I42" s="17">
        <f>E42-F42</f>
        <v>3490</v>
      </c>
      <c r="J42" s="17">
        <f>E42-G42</f>
        <v>3490</v>
      </c>
      <c r="K42" s="17">
        <f t="shared" si="0"/>
        <v>93.464419475655433</v>
      </c>
      <c r="L42" s="6"/>
    </row>
    <row r="43" spans="1:12" x14ac:dyDescent="0.2">
      <c r="A43" s="13">
        <v>1</v>
      </c>
      <c r="B43" s="14" t="s">
        <v>49</v>
      </c>
      <c r="C43" s="15" t="s">
        <v>50</v>
      </c>
      <c r="D43" s="16">
        <v>0</v>
      </c>
      <c r="E43" s="16">
        <v>288622</v>
      </c>
      <c r="F43" s="16">
        <v>0</v>
      </c>
      <c r="G43" s="16">
        <v>0</v>
      </c>
      <c r="H43" s="17" t="e">
        <f>#REF!-F43</f>
        <v>#REF!</v>
      </c>
      <c r="I43" s="17">
        <f>E43-F43</f>
        <v>288622</v>
      </c>
      <c r="J43" s="17">
        <f>E43-G43</f>
        <v>288622</v>
      </c>
      <c r="K43" s="17">
        <f t="shared" si="0"/>
        <v>0</v>
      </c>
      <c r="L43" s="6"/>
    </row>
    <row r="44" spans="1:12" x14ac:dyDescent="0.2">
      <c r="A44" s="13">
        <v>1</v>
      </c>
      <c r="B44" s="14" t="s">
        <v>21</v>
      </c>
      <c r="C44" s="15" t="s">
        <v>22</v>
      </c>
      <c r="D44" s="16">
        <v>0</v>
      </c>
      <c r="E44" s="16">
        <v>288622</v>
      </c>
      <c r="F44" s="16">
        <v>0</v>
      </c>
      <c r="G44" s="16">
        <v>0</v>
      </c>
      <c r="H44" s="17" t="e">
        <f>#REF!-F44</f>
        <v>#REF!</v>
      </c>
      <c r="I44" s="17">
        <f>E44-F44</f>
        <v>288622</v>
      </c>
      <c r="J44" s="17">
        <f>E44-G44</f>
        <v>288622</v>
      </c>
      <c r="K44" s="17">
        <f t="shared" si="0"/>
        <v>0</v>
      </c>
      <c r="L44" s="6"/>
    </row>
    <row r="45" spans="1:12" x14ac:dyDescent="0.2">
      <c r="A45" s="13">
        <v>1</v>
      </c>
      <c r="B45" s="14" t="s">
        <v>23</v>
      </c>
      <c r="C45" s="15" t="s">
        <v>24</v>
      </c>
      <c r="D45" s="16">
        <v>0</v>
      </c>
      <c r="E45" s="16">
        <v>288622</v>
      </c>
      <c r="F45" s="16">
        <v>0</v>
      </c>
      <c r="G45" s="16">
        <v>0</v>
      </c>
      <c r="H45" s="17" t="e">
        <f>#REF!-F45</f>
        <v>#REF!</v>
      </c>
      <c r="I45" s="17">
        <f>E45-F45</f>
        <v>288622</v>
      </c>
      <c r="J45" s="17">
        <f>E45-G45</f>
        <v>288622</v>
      </c>
      <c r="K45" s="17">
        <f t="shared" si="0"/>
        <v>0</v>
      </c>
      <c r="L45" s="6"/>
    </row>
    <row r="46" spans="1:12" x14ac:dyDescent="0.2">
      <c r="A46" s="13">
        <v>1</v>
      </c>
      <c r="B46" s="14" t="s">
        <v>51</v>
      </c>
      <c r="C46" s="15" t="s">
        <v>52</v>
      </c>
      <c r="D46" s="16">
        <v>0</v>
      </c>
      <c r="E46" s="16">
        <v>288622</v>
      </c>
      <c r="F46" s="16">
        <v>0</v>
      </c>
      <c r="G46" s="16">
        <v>0</v>
      </c>
      <c r="H46" s="17" t="e">
        <f>#REF!-F46</f>
        <v>#REF!</v>
      </c>
      <c r="I46" s="17">
        <f>E46-F46</f>
        <v>288622</v>
      </c>
      <c r="J46" s="17">
        <f>E46-G46</f>
        <v>288622</v>
      </c>
      <c r="K46" s="17">
        <f t="shared" si="0"/>
        <v>0</v>
      </c>
      <c r="L46" s="6"/>
    </row>
    <row r="47" spans="1:12" x14ac:dyDescent="0.2">
      <c r="A47" s="13">
        <v>0</v>
      </c>
      <c r="B47" s="14" t="s">
        <v>53</v>
      </c>
      <c r="C47" s="15" t="s">
        <v>54</v>
      </c>
      <c r="D47" s="16">
        <v>0</v>
      </c>
      <c r="E47" s="16">
        <v>288622</v>
      </c>
      <c r="F47" s="16">
        <v>0</v>
      </c>
      <c r="G47" s="16">
        <v>0</v>
      </c>
      <c r="H47" s="17" t="e">
        <f>#REF!-F47</f>
        <v>#REF!</v>
      </c>
      <c r="I47" s="17">
        <f>E47-F47</f>
        <v>288622</v>
      </c>
      <c r="J47" s="17">
        <f>E47-G47</f>
        <v>288622</v>
      </c>
      <c r="K47" s="17">
        <f t="shared" si="0"/>
        <v>0</v>
      </c>
      <c r="L47" s="6"/>
    </row>
    <row r="48" spans="1:12" ht="25.5" x14ac:dyDescent="0.2">
      <c r="A48" s="13">
        <v>1</v>
      </c>
      <c r="B48" s="14" t="s">
        <v>55</v>
      </c>
      <c r="C48" s="15" t="s">
        <v>56</v>
      </c>
      <c r="D48" s="16">
        <v>0</v>
      </c>
      <c r="E48" s="16">
        <v>443840</v>
      </c>
      <c r="F48" s="16">
        <v>0</v>
      </c>
      <c r="G48" s="16">
        <v>443840</v>
      </c>
      <c r="H48" s="17" t="e">
        <f>#REF!-F48</f>
        <v>#REF!</v>
      </c>
      <c r="I48" s="17">
        <f>E48-F48</f>
        <v>443840</v>
      </c>
      <c r="J48" s="17">
        <f>E48-G48</f>
        <v>0</v>
      </c>
      <c r="K48" s="17">
        <f t="shared" si="0"/>
        <v>100</v>
      </c>
      <c r="L48" s="6"/>
    </row>
    <row r="49" spans="1:12" x14ac:dyDescent="0.2">
      <c r="A49" s="13">
        <v>1</v>
      </c>
      <c r="B49" s="14" t="s">
        <v>13</v>
      </c>
      <c r="C49" s="15" t="s">
        <v>14</v>
      </c>
      <c r="D49" s="16">
        <v>0</v>
      </c>
      <c r="E49" s="16">
        <v>443840</v>
      </c>
      <c r="F49" s="16">
        <v>0</v>
      </c>
      <c r="G49" s="16">
        <v>443840</v>
      </c>
      <c r="H49" s="17" t="e">
        <f>#REF!-F49</f>
        <v>#REF!</v>
      </c>
      <c r="I49" s="17">
        <f>E49-F49</f>
        <v>443840</v>
      </c>
      <c r="J49" s="17">
        <f>E49-G49</f>
        <v>0</v>
      </c>
      <c r="K49" s="17">
        <f t="shared" si="0"/>
        <v>100</v>
      </c>
      <c r="L49" s="6"/>
    </row>
    <row r="50" spans="1:12" x14ac:dyDescent="0.2">
      <c r="A50" s="13">
        <v>1</v>
      </c>
      <c r="B50" s="14" t="s">
        <v>15</v>
      </c>
      <c r="C50" s="15" t="s">
        <v>16</v>
      </c>
      <c r="D50" s="16">
        <v>0</v>
      </c>
      <c r="E50" s="16">
        <v>443840</v>
      </c>
      <c r="F50" s="16">
        <v>0</v>
      </c>
      <c r="G50" s="16">
        <v>443840</v>
      </c>
      <c r="H50" s="17" t="e">
        <f>#REF!-F50</f>
        <v>#REF!</v>
      </c>
      <c r="I50" s="17">
        <f>E50-F50</f>
        <v>443840</v>
      </c>
      <c r="J50" s="17">
        <f>E50-G50</f>
        <v>0</v>
      </c>
      <c r="K50" s="17">
        <f t="shared" si="0"/>
        <v>100</v>
      </c>
      <c r="L50" s="6"/>
    </row>
    <row r="51" spans="1:12" x14ac:dyDescent="0.2">
      <c r="A51" s="13">
        <v>0</v>
      </c>
      <c r="B51" s="14" t="s">
        <v>17</v>
      </c>
      <c r="C51" s="15" t="s">
        <v>18</v>
      </c>
      <c r="D51" s="16">
        <v>0</v>
      </c>
      <c r="E51" s="16">
        <v>443840</v>
      </c>
      <c r="F51" s="16">
        <v>0</v>
      </c>
      <c r="G51" s="16">
        <v>443840</v>
      </c>
      <c r="H51" s="17" t="e">
        <f>#REF!-F51</f>
        <v>#REF!</v>
      </c>
      <c r="I51" s="17">
        <f>E51-F51</f>
        <v>443840</v>
      </c>
      <c r="J51" s="17">
        <f>E51-G51</f>
        <v>0</v>
      </c>
      <c r="K51" s="17">
        <f t="shared" si="0"/>
        <v>100</v>
      </c>
      <c r="L51" s="6"/>
    </row>
    <row r="52" spans="1:12" ht="25.5" x14ac:dyDescent="0.2">
      <c r="A52" s="13">
        <v>1</v>
      </c>
      <c r="B52" s="14" t="s">
        <v>57</v>
      </c>
      <c r="C52" s="15" t="s">
        <v>58</v>
      </c>
      <c r="D52" s="16">
        <v>0</v>
      </c>
      <c r="E52" s="16">
        <v>353808</v>
      </c>
      <c r="F52" s="16">
        <v>353760</v>
      </c>
      <c r="G52" s="16">
        <v>353760</v>
      </c>
      <c r="H52" s="17" t="e">
        <f>#REF!-F52</f>
        <v>#REF!</v>
      </c>
      <c r="I52" s="17">
        <f>E52-F52</f>
        <v>48</v>
      </c>
      <c r="J52" s="17">
        <f>E52-G52</f>
        <v>48</v>
      </c>
      <c r="K52" s="17">
        <f t="shared" si="0"/>
        <v>99.986433319766661</v>
      </c>
      <c r="L52" s="6"/>
    </row>
    <row r="53" spans="1:12" x14ac:dyDescent="0.2">
      <c r="A53" s="13">
        <v>1</v>
      </c>
      <c r="B53" s="14" t="s">
        <v>21</v>
      </c>
      <c r="C53" s="15" t="s">
        <v>22</v>
      </c>
      <c r="D53" s="16">
        <v>0</v>
      </c>
      <c r="E53" s="16">
        <v>353808</v>
      </c>
      <c r="F53" s="16">
        <v>353760</v>
      </c>
      <c r="G53" s="16">
        <v>353760</v>
      </c>
      <c r="H53" s="17" t="e">
        <f>#REF!-F53</f>
        <v>#REF!</v>
      </c>
      <c r="I53" s="17">
        <f>E53-F53</f>
        <v>48</v>
      </c>
      <c r="J53" s="17">
        <f>E53-G53</f>
        <v>48</v>
      </c>
      <c r="K53" s="17">
        <f t="shared" si="0"/>
        <v>99.986433319766661</v>
      </c>
      <c r="L53" s="6"/>
    </row>
    <row r="54" spans="1:12" x14ac:dyDescent="0.2">
      <c r="A54" s="13">
        <v>1</v>
      </c>
      <c r="B54" s="14" t="s">
        <v>23</v>
      </c>
      <c r="C54" s="15" t="s">
        <v>24</v>
      </c>
      <c r="D54" s="16">
        <v>0</v>
      </c>
      <c r="E54" s="16">
        <v>353808</v>
      </c>
      <c r="F54" s="16">
        <v>353760</v>
      </c>
      <c r="G54" s="16">
        <v>353760</v>
      </c>
      <c r="H54" s="17" t="e">
        <f>#REF!-F54</f>
        <v>#REF!</v>
      </c>
      <c r="I54" s="17">
        <f>E54-F54</f>
        <v>48</v>
      </c>
      <c r="J54" s="17">
        <f>E54-G54</f>
        <v>48</v>
      </c>
      <c r="K54" s="17">
        <f t="shared" si="0"/>
        <v>99.986433319766661</v>
      </c>
      <c r="L54" s="6"/>
    </row>
    <row r="55" spans="1:12" x14ac:dyDescent="0.2">
      <c r="A55" s="13">
        <v>1</v>
      </c>
      <c r="B55" s="14" t="s">
        <v>51</v>
      </c>
      <c r="C55" s="15" t="s">
        <v>52</v>
      </c>
      <c r="D55" s="16">
        <v>0</v>
      </c>
      <c r="E55" s="16">
        <v>353808</v>
      </c>
      <c r="F55" s="16">
        <v>353760</v>
      </c>
      <c r="G55" s="16">
        <v>353760</v>
      </c>
      <c r="H55" s="17" t="e">
        <f>#REF!-F55</f>
        <v>#REF!</v>
      </c>
      <c r="I55" s="17">
        <f>E55-F55</f>
        <v>48</v>
      </c>
      <c r="J55" s="17">
        <f>E55-G55</f>
        <v>48</v>
      </c>
      <c r="K55" s="17">
        <f t="shared" si="0"/>
        <v>99.986433319766661</v>
      </c>
      <c r="L55" s="6"/>
    </row>
    <row r="56" spans="1:12" x14ac:dyDescent="0.2">
      <c r="A56" s="13">
        <v>0</v>
      </c>
      <c r="B56" s="14" t="s">
        <v>53</v>
      </c>
      <c r="C56" s="15" t="s">
        <v>54</v>
      </c>
      <c r="D56" s="16">
        <v>0</v>
      </c>
      <c r="E56" s="16">
        <v>353808</v>
      </c>
      <c r="F56" s="16">
        <v>353760</v>
      </c>
      <c r="G56" s="16">
        <v>353760</v>
      </c>
      <c r="H56" s="17" t="e">
        <f>#REF!-F56</f>
        <v>#REF!</v>
      </c>
      <c r="I56" s="17">
        <f>E56-F56</f>
        <v>48</v>
      </c>
      <c r="J56" s="17">
        <f>E56-G56</f>
        <v>48</v>
      </c>
      <c r="K56" s="17">
        <f t="shared" si="0"/>
        <v>99.986433319766661</v>
      </c>
      <c r="L56" s="6"/>
    </row>
    <row r="57" spans="1:12" ht="25.5" x14ac:dyDescent="0.2">
      <c r="A57" s="13">
        <v>1</v>
      </c>
      <c r="B57" s="14" t="s">
        <v>59</v>
      </c>
      <c r="C57" s="15" t="s">
        <v>60</v>
      </c>
      <c r="D57" s="16">
        <v>0</v>
      </c>
      <c r="E57" s="16">
        <v>326193</v>
      </c>
      <c r="F57" s="16">
        <v>0</v>
      </c>
      <c r="G57" s="16">
        <v>326193</v>
      </c>
      <c r="H57" s="17" t="e">
        <f>#REF!-F57</f>
        <v>#REF!</v>
      </c>
      <c r="I57" s="17">
        <f>E57-F57</f>
        <v>326193</v>
      </c>
      <c r="J57" s="17">
        <f>E57-G57</f>
        <v>0</v>
      </c>
      <c r="K57" s="17">
        <f t="shared" si="0"/>
        <v>100</v>
      </c>
      <c r="L57" s="6"/>
    </row>
    <row r="58" spans="1:12" x14ac:dyDescent="0.2">
      <c r="A58" s="13">
        <v>1</v>
      </c>
      <c r="B58" s="14" t="s">
        <v>13</v>
      </c>
      <c r="C58" s="15" t="s">
        <v>14</v>
      </c>
      <c r="D58" s="16">
        <v>0</v>
      </c>
      <c r="E58" s="16">
        <v>5014</v>
      </c>
      <c r="F58" s="16">
        <v>0</v>
      </c>
      <c r="G58" s="16">
        <v>5014</v>
      </c>
      <c r="H58" s="17" t="e">
        <f>#REF!-F58</f>
        <v>#REF!</v>
      </c>
      <c r="I58" s="17">
        <f>E58-F58</f>
        <v>5014</v>
      </c>
      <c r="J58" s="17">
        <f>E58-G58</f>
        <v>0</v>
      </c>
      <c r="K58" s="17">
        <f t="shared" si="0"/>
        <v>100</v>
      </c>
      <c r="L58" s="6"/>
    </row>
    <row r="59" spans="1:12" x14ac:dyDescent="0.2">
      <c r="A59" s="13">
        <v>1</v>
      </c>
      <c r="B59" s="14" t="s">
        <v>15</v>
      </c>
      <c r="C59" s="15" t="s">
        <v>16</v>
      </c>
      <c r="D59" s="16">
        <v>0</v>
      </c>
      <c r="E59" s="16">
        <v>5014</v>
      </c>
      <c r="F59" s="16">
        <v>0</v>
      </c>
      <c r="G59" s="16">
        <v>5014</v>
      </c>
      <c r="H59" s="17" t="e">
        <f>#REF!-F59</f>
        <v>#REF!</v>
      </c>
      <c r="I59" s="17">
        <f>E59-F59</f>
        <v>5014</v>
      </c>
      <c r="J59" s="17">
        <f>E59-G59</f>
        <v>0</v>
      </c>
      <c r="K59" s="17">
        <f t="shared" si="0"/>
        <v>100</v>
      </c>
      <c r="L59" s="6"/>
    </row>
    <row r="60" spans="1:12" x14ac:dyDescent="0.2">
      <c r="A60" s="13">
        <v>0</v>
      </c>
      <c r="B60" s="14" t="s">
        <v>17</v>
      </c>
      <c r="C60" s="15" t="s">
        <v>18</v>
      </c>
      <c r="D60" s="16">
        <v>0</v>
      </c>
      <c r="E60" s="16">
        <v>5014</v>
      </c>
      <c r="F60" s="16">
        <v>0</v>
      </c>
      <c r="G60" s="16">
        <v>5014</v>
      </c>
      <c r="H60" s="17" t="e">
        <f>#REF!-F60</f>
        <v>#REF!</v>
      </c>
      <c r="I60" s="17">
        <f>E60-F60</f>
        <v>5014</v>
      </c>
      <c r="J60" s="17">
        <f>E60-G60</f>
        <v>0</v>
      </c>
      <c r="K60" s="17">
        <f t="shared" si="0"/>
        <v>100</v>
      </c>
      <c r="L60" s="6"/>
    </row>
    <row r="61" spans="1:12" x14ac:dyDescent="0.2">
      <c r="A61" s="13">
        <v>1</v>
      </c>
      <c r="B61" s="14" t="s">
        <v>21</v>
      </c>
      <c r="C61" s="15" t="s">
        <v>22</v>
      </c>
      <c r="D61" s="16">
        <v>0</v>
      </c>
      <c r="E61" s="16">
        <v>321179</v>
      </c>
      <c r="F61" s="16">
        <v>0</v>
      </c>
      <c r="G61" s="16">
        <v>321179</v>
      </c>
      <c r="H61" s="17" t="e">
        <f>#REF!-F61</f>
        <v>#REF!</v>
      </c>
      <c r="I61" s="17">
        <f>E61-F61</f>
        <v>321179</v>
      </c>
      <c r="J61" s="17">
        <f>E61-G61</f>
        <v>0</v>
      </c>
      <c r="K61" s="17">
        <f t="shared" si="0"/>
        <v>100</v>
      </c>
      <c r="L61" s="6"/>
    </row>
    <row r="62" spans="1:12" x14ac:dyDescent="0.2">
      <c r="A62" s="13">
        <v>1</v>
      </c>
      <c r="B62" s="14" t="s">
        <v>23</v>
      </c>
      <c r="C62" s="15" t="s">
        <v>24</v>
      </c>
      <c r="D62" s="16">
        <v>0</v>
      </c>
      <c r="E62" s="16">
        <v>321179</v>
      </c>
      <c r="F62" s="16">
        <v>0</v>
      </c>
      <c r="G62" s="16">
        <v>321179</v>
      </c>
      <c r="H62" s="17" t="e">
        <f>#REF!-F62</f>
        <v>#REF!</v>
      </c>
      <c r="I62" s="17">
        <f>E62-F62</f>
        <v>321179</v>
      </c>
      <c r="J62" s="17">
        <f>E62-G62</f>
        <v>0</v>
      </c>
      <c r="K62" s="17">
        <f t="shared" si="0"/>
        <v>100</v>
      </c>
      <c r="L62" s="6"/>
    </row>
    <row r="63" spans="1:12" ht="25.5" x14ac:dyDescent="0.2">
      <c r="A63" s="13">
        <v>0</v>
      </c>
      <c r="B63" s="14" t="s">
        <v>25</v>
      </c>
      <c r="C63" s="15" t="s">
        <v>26</v>
      </c>
      <c r="D63" s="16">
        <v>0</v>
      </c>
      <c r="E63" s="16">
        <v>321179</v>
      </c>
      <c r="F63" s="16">
        <v>0</v>
      </c>
      <c r="G63" s="16">
        <v>321179</v>
      </c>
      <c r="H63" s="17" t="e">
        <f>#REF!-F63</f>
        <v>#REF!</v>
      </c>
      <c r="I63" s="17">
        <f>E63-F63</f>
        <v>321179</v>
      </c>
      <c r="J63" s="17">
        <f>E63-G63</f>
        <v>0</v>
      </c>
      <c r="K63" s="17">
        <f t="shared" si="0"/>
        <v>100</v>
      </c>
      <c r="L63" s="6"/>
    </row>
    <row r="64" spans="1:12" ht="25.5" x14ac:dyDescent="0.2">
      <c r="A64" s="13">
        <v>1</v>
      </c>
      <c r="B64" s="14" t="s">
        <v>61</v>
      </c>
      <c r="C64" s="15" t="s">
        <v>62</v>
      </c>
      <c r="D64" s="16">
        <v>5200</v>
      </c>
      <c r="E64" s="16">
        <v>5200</v>
      </c>
      <c r="F64" s="16">
        <v>0</v>
      </c>
      <c r="G64" s="16">
        <v>0</v>
      </c>
      <c r="H64" s="17" t="e">
        <f>#REF!-F64</f>
        <v>#REF!</v>
      </c>
      <c r="I64" s="17">
        <f>E64-F64</f>
        <v>5200</v>
      </c>
      <c r="J64" s="17">
        <f>E64-G64</f>
        <v>5200</v>
      </c>
      <c r="K64" s="17">
        <f t="shared" si="0"/>
        <v>0</v>
      </c>
      <c r="L64" s="6"/>
    </row>
    <row r="65" spans="1:12" x14ac:dyDescent="0.2">
      <c r="A65" s="13">
        <v>1</v>
      </c>
      <c r="B65" s="14" t="s">
        <v>13</v>
      </c>
      <c r="C65" s="15" t="s">
        <v>14</v>
      </c>
      <c r="D65" s="16">
        <v>5200</v>
      </c>
      <c r="E65" s="16">
        <v>5200</v>
      </c>
      <c r="F65" s="16">
        <v>0</v>
      </c>
      <c r="G65" s="16">
        <v>0</v>
      </c>
      <c r="H65" s="17" t="e">
        <f>#REF!-F65</f>
        <v>#REF!</v>
      </c>
      <c r="I65" s="17">
        <f>E65-F65</f>
        <v>5200</v>
      </c>
      <c r="J65" s="17">
        <f>E65-G65</f>
        <v>5200</v>
      </c>
      <c r="K65" s="17">
        <f t="shared" si="0"/>
        <v>0</v>
      </c>
      <c r="L65" s="6"/>
    </row>
    <row r="66" spans="1:12" x14ac:dyDescent="0.2">
      <c r="A66" s="13">
        <v>1</v>
      </c>
      <c r="B66" s="14" t="s">
        <v>15</v>
      </c>
      <c r="C66" s="15" t="s">
        <v>16</v>
      </c>
      <c r="D66" s="16">
        <v>5200</v>
      </c>
      <c r="E66" s="16">
        <v>5200</v>
      </c>
      <c r="F66" s="16">
        <v>0</v>
      </c>
      <c r="G66" s="16">
        <v>0</v>
      </c>
      <c r="H66" s="17" t="e">
        <f>#REF!-F66</f>
        <v>#REF!</v>
      </c>
      <c r="I66" s="17">
        <f>E66-F66</f>
        <v>5200</v>
      </c>
      <c r="J66" s="17">
        <f>E66-G66</f>
        <v>5200</v>
      </c>
      <c r="K66" s="17">
        <f t="shared" si="0"/>
        <v>0</v>
      </c>
      <c r="L66" s="6"/>
    </row>
    <row r="67" spans="1:12" x14ac:dyDescent="0.2">
      <c r="A67" s="13">
        <v>0</v>
      </c>
      <c r="B67" s="14" t="s">
        <v>17</v>
      </c>
      <c r="C67" s="15" t="s">
        <v>18</v>
      </c>
      <c r="D67" s="16">
        <v>5200</v>
      </c>
      <c r="E67" s="16">
        <v>5200</v>
      </c>
      <c r="F67" s="16">
        <v>0</v>
      </c>
      <c r="G67" s="16">
        <v>0</v>
      </c>
      <c r="H67" s="17" t="e">
        <f>#REF!-F67</f>
        <v>#REF!</v>
      </c>
      <c r="I67" s="17">
        <f>E67-F67</f>
        <v>5200</v>
      </c>
      <c r="J67" s="17">
        <f>E67-G67</f>
        <v>5200</v>
      </c>
      <c r="K67" s="17">
        <f t="shared" si="0"/>
        <v>0</v>
      </c>
      <c r="L67" s="6"/>
    </row>
    <row r="68" spans="1:12" ht="15.75" x14ac:dyDescent="0.2">
      <c r="A68" s="13"/>
      <c r="B68" s="14"/>
      <c r="C68" s="22" t="s">
        <v>81</v>
      </c>
      <c r="D68" s="16"/>
      <c r="E68" s="16"/>
      <c r="F68" s="16"/>
      <c r="G68" s="16"/>
      <c r="H68" s="17"/>
      <c r="I68" s="17"/>
      <c r="J68" s="17"/>
      <c r="K68" s="17"/>
      <c r="L68" s="6"/>
    </row>
    <row r="69" spans="1:12" ht="38.25" x14ac:dyDescent="0.2">
      <c r="A69" s="13">
        <v>1</v>
      </c>
      <c r="B69" s="14" t="s">
        <v>63</v>
      </c>
      <c r="C69" s="15" t="s">
        <v>64</v>
      </c>
      <c r="D69" s="16">
        <v>0</v>
      </c>
      <c r="E69" s="16">
        <v>59000</v>
      </c>
      <c r="F69" s="16">
        <v>38998</v>
      </c>
      <c r="G69" s="16">
        <v>58998</v>
      </c>
      <c r="H69" s="17" t="e">
        <f>#REF!-F69</f>
        <v>#REF!</v>
      </c>
      <c r="I69" s="17">
        <f>E69-F69</f>
        <v>20002</v>
      </c>
      <c r="J69" s="17">
        <f>E69-G69</f>
        <v>2</v>
      </c>
      <c r="K69" s="17">
        <f t="shared" si="0"/>
        <v>99.996610169491532</v>
      </c>
      <c r="L69" s="6"/>
    </row>
    <row r="70" spans="1:12" x14ac:dyDescent="0.2">
      <c r="A70" s="13">
        <v>1</v>
      </c>
      <c r="B70" s="14" t="s">
        <v>21</v>
      </c>
      <c r="C70" s="15" t="s">
        <v>22</v>
      </c>
      <c r="D70" s="16">
        <v>0</v>
      </c>
      <c r="E70" s="16">
        <v>59000</v>
      </c>
      <c r="F70" s="16">
        <v>38998</v>
      </c>
      <c r="G70" s="16">
        <v>58998</v>
      </c>
      <c r="H70" s="17" t="e">
        <f>#REF!-F70</f>
        <v>#REF!</v>
      </c>
      <c r="I70" s="17">
        <f>E70-F70</f>
        <v>20002</v>
      </c>
      <c r="J70" s="17">
        <f>E70-G70</f>
        <v>2</v>
      </c>
      <c r="K70" s="17">
        <f t="shared" si="0"/>
        <v>99.996610169491532</v>
      </c>
      <c r="L70" s="6"/>
    </row>
    <row r="71" spans="1:12" x14ac:dyDescent="0.2">
      <c r="A71" s="13">
        <v>1</v>
      </c>
      <c r="B71" s="14" t="s">
        <v>23</v>
      </c>
      <c r="C71" s="15" t="s">
        <v>24</v>
      </c>
      <c r="D71" s="16">
        <v>0</v>
      </c>
      <c r="E71" s="16">
        <v>59000</v>
      </c>
      <c r="F71" s="16">
        <v>38998</v>
      </c>
      <c r="G71" s="16">
        <v>58998</v>
      </c>
      <c r="H71" s="17" t="e">
        <f>#REF!-F71</f>
        <v>#REF!</v>
      </c>
      <c r="I71" s="17">
        <f>E71-F71</f>
        <v>20002</v>
      </c>
      <c r="J71" s="17">
        <f>E71-G71</f>
        <v>2</v>
      </c>
      <c r="K71" s="17">
        <f t="shared" si="0"/>
        <v>99.996610169491532</v>
      </c>
      <c r="L71" s="6"/>
    </row>
    <row r="72" spans="1:12" ht="25.5" x14ac:dyDescent="0.2">
      <c r="A72" s="13">
        <v>0</v>
      </c>
      <c r="B72" s="14" t="s">
        <v>25</v>
      </c>
      <c r="C72" s="15" t="s">
        <v>26</v>
      </c>
      <c r="D72" s="16">
        <v>0</v>
      </c>
      <c r="E72" s="16">
        <v>59000</v>
      </c>
      <c r="F72" s="16">
        <v>38998</v>
      </c>
      <c r="G72" s="16">
        <v>58998</v>
      </c>
      <c r="H72" s="17" t="e">
        <f>#REF!-F72</f>
        <v>#REF!</v>
      </c>
      <c r="I72" s="17">
        <f>E72-F72</f>
        <v>20002</v>
      </c>
      <c r="J72" s="17">
        <f>E72-G72</f>
        <v>2</v>
      </c>
      <c r="K72" s="17">
        <f t="shared" si="0"/>
        <v>99.996610169491532</v>
      </c>
      <c r="L72" s="6"/>
    </row>
    <row r="73" spans="1:12" x14ac:dyDescent="0.2">
      <c r="A73" s="13">
        <v>1</v>
      </c>
      <c r="B73" s="14" t="s">
        <v>65</v>
      </c>
      <c r="C73" s="15" t="s">
        <v>66</v>
      </c>
      <c r="D73" s="16">
        <v>0</v>
      </c>
      <c r="E73" s="16">
        <v>144182.23000000001</v>
      </c>
      <c r="F73" s="16">
        <v>0</v>
      </c>
      <c r="G73" s="16">
        <v>144182.23000000001</v>
      </c>
      <c r="H73" s="17" t="e">
        <f>#REF!-F73</f>
        <v>#REF!</v>
      </c>
      <c r="I73" s="17">
        <f>E73-F73</f>
        <v>144182.23000000001</v>
      </c>
      <c r="J73" s="17">
        <f>E73-G73</f>
        <v>0</v>
      </c>
      <c r="K73" s="17">
        <f t="shared" si="0"/>
        <v>100</v>
      </c>
      <c r="L73" s="6"/>
    </row>
    <row r="74" spans="1:12" x14ac:dyDescent="0.2">
      <c r="A74" s="13">
        <v>1</v>
      </c>
      <c r="B74" s="14" t="s">
        <v>13</v>
      </c>
      <c r="C74" s="15" t="s">
        <v>14</v>
      </c>
      <c r="D74" s="16">
        <v>0</v>
      </c>
      <c r="E74" s="16">
        <v>12630</v>
      </c>
      <c r="F74" s="16">
        <v>0</v>
      </c>
      <c r="G74" s="16">
        <v>12630</v>
      </c>
      <c r="H74" s="17" t="e">
        <f>#REF!-F74</f>
        <v>#REF!</v>
      </c>
      <c r="I74" s="17">
        <f>E74-F74</f>
        <v>12630</v>
      </c>
      <c r="J74" s="17">
        <f>E74-G74</f>
        <v>0</v>
      </c>
      <c r="K74" s="17">
        <f t="shared" ref="K74:K101" si="1">G74/E74*100</f>
        <v>100</v>
      </c>
      <c r="L74" s="6"/>
    </row>
    <row r="75" spans="1:12" x14ac:dyDescent="0.2">
      <c r="A75" s="13">
        <v>1</v>
      </c>
      <c r="B75" s="14" t="s">
        <v>15</v>
      </c>
      <c r="C75" s="15" t="s">
        <v>16</v>
      </c>
      <c r="D75" s="16">
        <v>0</v>
      </c>
      <c r="E75" s="16">
        <v>12630</v>
      </c>
      <c r="F75" s="16">
        <v>0</v>
      </c>
      <c r="G75" s="16">
        <v>12630</v>
      </c>
      <c r="H75" s="17" t="e">
        <f>#REF!-F75</f>
        <v>#REF!</v>
      </c>
      <c r="I75" s="17">
        <f>E75-F75</f>
        <v>12630</v>
      </c>
      <c r="J75" s="17">
        <f>E75-G75</f>
        <v>0</v>
      </c>
      <c r="K75" s="17">
        <f t="shared" si="1"/>
        <v>100</v>
      </c>
      <c r="L75" s="6"/>
    </row>
    <row r="76" spans="1:12" x14ac:dyDescent="0.2">
      <c r="A76" s="13">
        <v>0</v>
      </c>
      <c r="B76" s="14" t="s">
        <v>17</v>
      </c>
      <c r="C76" s="15" t="s">
        <v>18</v>
      </c>
      <c r="D76" s="16">
        <v>0</v>
      </c>
      <c r="E76" s="16">
        <v>12630</v>
      </c>
      <c r="F76" s="16">
        <v>0</v>
      </c>
      <c r="G76" s="16">
        <v>12630</v>
      </c>
      <c r="H76" s="17" t="e">
        <f>#REF!-F76</f>
        <v>#REF!</v>
      </c>
      <c r="I76" s="17">
        <f>E76-F76</f>
        <v>12630</v>
      </c>
      <c r="J76" s="17">
        <f>E76-G76</f>
        <v>0</v>
      </c>
      <c r="K76" s="17">
        <f t="shared" si="1"/>
        <v>100</v>
      </c>
      <c r="L76" s="6"/>
    </row>
    <row r="77" spans="1:12" x14ac:dyDescent="0.2">
      <c r="A77" s="13">
        <v>1</v>
      </c>
      <c r="B77" s="14" t="s">
        <v>21</v>
      </c>
      <c r="C77" s="15" t="s">
        <v>22</v>
      </c>
      <c r="D77" s="16">
        <v>0</v>
      </c>
      <c r="E77" s="16">
        <v>131552.23000000001</v>
      </c>
      <c r="F77" s="16">
        <v>0</v>
      </c>
      <c r="G77" s="16">
        <v>131552.23000000001</v>
      </c>
      <c r="H77" s="17" t="e">
        <f>#REF!-F77</f>
        <v>#REF!</v>
      </c>
      <c r="I77" s="17">
        <f>E77-F77</f>
        <v>131552.23000000001</v>
      </c>
      <c r="J77" s="17">
        <f>E77-G77</f>
        <v>0</v>
      </c>
      <c r="K77" s="17">
        <f t="shared" si="1"/>
        <v>100</v>
      </c>
      <c r="L77" s="6"/>
    </row>
    <row r="78" spans="1:12" x14ac:dyDescent="0.2">
      <c r="A78" s="13">
        <v>1</v>
      </c>
      <c r="B78" s="14" t="s">
        <v>23</v>
      </c>
      <c r="C78" s="15" t="s">
        <v>24</v>
      </c>
      <c r="D78" s="16">
        <v>0</v>
      </c>
      <c r="E78" s="16">
        <v>131552.23000000001</v>
      </c>
      <c r="F78" s="16">
        <v>0</v>
      </c>
      <c r="G78" s="16">
        <v>131552.23000000001</v>
      </c>
      <c r="H78" s="17" t="e">
        <f>#REF!-F78</f>
        <v>#REF!</v>
      </c>
      <c r="I78" s="17">
        <f>E78-F78</f>
        <v>131552.23000000001</v>
      </c>
      <c r="J78" s="17">
        <f>E78-G78</f>
        <v>0</v>
      </c>
      <c r="K78" s="17">
        <f t="shared" si="1"/>
        <v>100</v>
      </c>
      <c r="L78" s="6"/>
    </row>
    <row r="79" spans="1:12" ht="25.5" x14ac:dyDescent="0.2">
      <c r="A79" s="13">
        <v>0</v>
      </c>
      <c r="B79" s="14" t="s">
        <v>25</v>
      </c>
      <c r="C79" s="15" t="s">
        <v>26</v>
      </c>
      <c r="D79" s="16">
        <v>0</v>
      </c>
      <c r="E79" s="16">
        <v>131552.23000000001</v>
      </c>
      <c r="F79" s="16">
        <v>0</v>
      </c>
      <c r="G79" s="16">
        <v>131552.23000000001</v>
      </c>
      <c r="H79" s="17" t="e">
        <f>#REF!-F79</f>
        <v>#REF!</v>
      </c>
      <c r="I79" s="17">
        <f>E79-F79</f>
        <v>131552.23000000001</v>
      </c>
      <c r="J79" s="17">
        <f>E79-G79</f>
        <v>0</v>
      </c>
      <c r="K79" s="17">
        <f t="shared" si="1"/>
        <v>100</v>
      </c>
      <c r="L79" s="6"/>
    </row>
    <row r="80" spans="1:12" ht="38.25" x14ac:dyDescent="0.2">
      <c r="A80" s="13">
        <v>1</v>
      </c>
      <c r="B80" s="14" t="s">
        <v>67</v>
      </c>
      <c r="C80" s="15" t="s">
        <v>68</v>
      </c>
      <c r="D80" s="16">
        <v>0</v>
      </c>
      <c r="E80" s="16">
        <v>3968529.05</v>
      </c>
      <c r="F80" s="16">
        <v>1481375</v>
      </c>
      <c r="G80" s="16">
        <v>3547469.05</v>
      </c>
      <c r="H80" s="17" t="e">
        <f>#REF!-F80</f>
        <v>#REF!</v>
      </c>
      <c r="I80" s="17">
        <f>E80-F80</f>
        <v>2487154.0499999998</v>
      </c>
      <c r="J80" s="17">
        <f>E80-G80</f>
        <v>421060</v>
      </c>
      <c r="K80" s="17">
        <f t="shared" si="1"/>
        <v>89.390023489937661</v>
      </c>
      <c r="L80" s="6"/>
    </row>
    <row r="81" spans="1:12" x14ac:dyDescent="0.2">
      <c r="A81" s="13">
        <v>1</v>
      </c>
      <c r="B81" s="14" t="s">
        <v>13</v>
      </c>
      <c r="C81" s="15" t="s">
        <v>14</v>
      </c>
      <c r="D81" s="16">
        <v>0</v>
      </c>
      <c r="E81" s="16">
        <v>1863316.29</v>
      </c>
      <c r="F81" s="16">
        <v>0</v>
      </c>
      <c r="G81" s="16">
        <v>1863316.29</v>
      </c>
      <c r="H81" s="17" t="e">
        <f>#REF!-F81</f>
        <v>#REF!</v>
      </c>
      <c r="I81" s="17">
        <f>E81-F81</f>
        <v>1863316.29</v>
      </c>
      <c r="J81" s="17">
        <f>E81-G81</f>
        <v>0</v>
      </c>
      <c r="K81" s="17">
        <f t="shared" si="1"/>
        <v>100</v>
      </c>
      <c r="L81" s="6"/>
    </row>
    <row r="82" spans="1:12" x14ac:dyDescent="0.2">
      <c r="A82" s="13">
        <v>1</v>
      </c>
      <c r="B82" s="14" t="s">
        <v>15</v>
      </c>
      <c r="C82" s="15" t="s">
        <v>16</v>
      </c>
      <c r="D82" s="16">
        <v>0</v>
      </c>
      <c r="E82" s="16">
        <v>1863316.29</v>
      </c>
      <c r="F82" s="16">
        <v>0</v>
      </c>
      <c r="G82" s="16">
        <v>1863316.29</v>
      </c>
      <c r="H82" s="17" t="e">
        <f>#REF!-F82</f>
        <v>#REF!</v>
      </c>
      <c r="I82" s="17">
        <f>E82-F82</f>
        <v>1863316.29</v>
      </c>
      <c r="J82" s="17">
        <f>E82-G82</f>
        <v>0</v>
      </c>
      <c r="K82" s="17">
        <f t="shared" si="1"/>
        <v>100</v>
      </c>
      <c r="L82" s="6"/>
    </row>
    <row r="83" spans="1:12" x14ac:dyDescent="0.2">
      <c r="A83" s="13">
        <v>0</v>
      </c>
      <c r="B83" s="14" t="s">
        <v>17</v>
      </c>
      <c r="C83" s="15" t="s">
        <v>18</v>
      </c>
      <c r="D83" s="16">
        <v>0</v>
      </c>
      <c r="E83" s="16">
        <v>1863316.29</v>
      </c>
      <c r="F83" s="16">
        <v>0</v>
      </c>
      <c r="G83" s="16">
        <v>1863316.29</v>
      </c>
      <c r="H83" s="17" t="e">
        <f>#REF!-F83</f>
        <v>#REF!</v>
      </c>
      <c r="I83" s="17">
        <f>E83-F83</f>
        <v>1863316.29</v>
      </c>
      <c r="J83" s="17">
        <f>E83-G83</f>
        <v>0</v>
      </c>
      <c r="K83" s="17">
        <f t="shared" si="1"/>
        <v>100</v>
      </c>
      <c r="L83" s="6"/>
    </row>
    <row r="84" spans="1:12" x14ac:dyDescent="0.2">
      <c r="A84" s="13">
        <v>1</v>
      </c>
      <c r="B84" s="14" t="s">
        <v>21</v>
      </c>
      <c r="C84" s="15" t="s">
        <v>22</v>
      </c>
      <c r="D84" s="16">
        <v>0</v>
      </c>
      <c r="E84" s="16">
        <v>2105212.7599999998</v>
      </c>
      <c r="F84" s="16">
        <v>1481375</v>
      </c>
      <c r="G84" s="16">
        <v>1684152.76</v>
      </c>
      <c r="H84" s="17" t="e">
        <f>#REF!-F84</f>
        <v>#REF!</v>
      </c>
      <c r="I84" s="17">
        <f>E84-F84</f>
        <v>623837.75999999978</v>
      </c>
      <c r="J84" s="17">
        <f>E84-G84</f>
        <v>421059.99999999977</v>
      </c>
      <c r="K84" s="17">
        <f t="shared" si="1"/>
        <v>79.999171200159367</v>
      </c>
      <c r="L84" s="6"/>
    </row>
    <row r="85" spans="1:12" x14ac:dyDescent="0.2">
      <c r="A85" s="13">
        <v>1</v>
      </c>
      <c r="B85" s="14" t="s">
        <v>23</v>
      </c>
      <c r="C85" s="15" t="s">
        <v>24</v>
      </c>
      <c r="D85" s="16">
        <v>0</v>
      </c>
      <c r="E85" s="16">
        <v>2105212.7599999998</v>
      </c>
      <c r="F85" s="16">
        <v>1481375</v>
      </c>
      <c r="G85" s="16">
        <v>1684152.76</v>
      </c>
      <c r="H85" s="17" t="e">
        <f>#REF!-F85</f>
        <v>#REF!</v>
      </c>
      <c r="I85" s="17">
        <f>E85-F85</f>
        <v>623837.75999999978</v>
      </c>
      <c r="J85" s="17">
        <f>E85-G85</f>
        <v>421059.99999999977</v>
      </c>
      <c r="K85" s="17">
        <f t="shared" si="1"/>
        <v>79.999171200159367</v>
      </c>
      <c r="L85" s="6"/>
    </row>
    <row r="86" spans="1:12" ht="25.5" x14ac:dyDescent="0.2">
      <c r="A86" s="13">
        <v>0</v>
      </c>
      <c r="B86" s="14" t="s">
        <v>25</v>
      </c>
      <c r="C86" s="15" t="s">
        <v>26</v>
      </c>
      <c r="D86" s="16">
        <v>0</v>
      </c>
      <c r="E86" s="16">
        <v>202777.75999999998</v>
      </c>
      <c r="F86" s="16">
        <v>0</v>
      </c>
      <c r="G86" s="16">
        <v>202777.76</v>
      </c>
      <c r="H86" s="17" t="e">
        <f>#REF!-F86</f>
        <v>#REF!</v>
      </c>
      <c r="I86" s="17">
        <f>E86-F86</f>
        <v>202777.75999999998</v>
      </c>
      <c r="J86" s="17">
        <f>E86-G86</f>
        <v>0</v>
      </c>
      <c r="K86" s="17">
        <f t="shared" si="1"/>
        <v>100.00000000000003</v>
      </c>
      <c r="L86" s="6"/>
    </row>
    <row r="87" spans="1:12" x14ac:dyDescent="0.2">
      <c r="A87" s="13">
        <v>1</v>
      </c>
      <c r="B87" s="14" t="s">
        <v>69</v>
      </c>
      <c r="C87" s="15" t="s">
        <v>70</v>
      </c>
      <c r="D87" s="16">
        <v>0</v>
      </c>
      <c r="E87" s="16">
        <v>1902435</v>
      </c>
      <c r="F87" s="16">
        <v>1481375</v>
      </c>
      <c r="G87" s="16">
        <v>1481375</v>
      </c>
      <c r="H87" s="17" t="e">
        <f>#REF!-F87</f>
        <v>#REF!</v>
      </c>
      <c r="I87" s="17">
        <f>E87-F87</f>
        <v>421060</v>
      </c>
      <c r="J87" s="17">
        <f>E87-G87</f>
        <v>421060</v>
      </c>
      <c r="K87" s="17">
        <f t="shared" si="1"/>
        <v>77.867312155211607</v>
      </c>
      <c r="L87" s="6"/>
    </row>
    <row r="88" spans="1:12" x14ac:dyDescent="0.2">
      <c r="A88" s="13">
        <v>0</v>
      </c>
      <c r="B88" s="14" t="s">
        <v>71</v>
      </c>
      <c r="C88" s="15" t="s">
        <v>72</v>
      </c>
      <c r="D88" s="16">
        <v>0</v>
      </c>
      <c r="E88" s="16">
        <v>1902435</v>
      </c>
      <c r="F88" s="16">
        <v>1481375</v>
      </c>
      <c r="G88" s="16">
        <v>1481375</v>
      </c>
      <c r="H88" s="17" t="e">
        <f>#REF!-F88</f>
        <v>#REF!</v>
      </c>
      <c r="I88" s="17">
        <f>E88-F88</f>
        <v>421060</v>
      </c>
      <c r="J88" s="17">
        <f>E88-G88</f>
        <v>421060</v>
      </c>
      <c r="K88" s="17">
        <f t="shared" si="1"/>
        <v>77.867312155211607</v>
      </c>
      <c r="L88" s="6"/>
    </row>
    <row r="89" spans="1:12" ht="38.25" x14ac:dyDescent="0.2">
      <c r="A89" s="13">
        <v>1</v>
      </c>
      <c r="B89" s="14" t="s">
        <v>73</v>
      </c>
      <c r="C89" s="15" t="s">
        <v>74</v>
      </c>
      <c r="D89" s="16">
        <v>0</v>
      </c>
      <c r="E89" s="16">
        <v>15200</v>
      </c>
      <c r="F89" s="16">
        <v>0</v>
      </c>
      <c r="G89" s="16">
        <v>15200</v>
      </c>
      <c r="H89" s="17" t="e">
        <f>#REF!-F89</f>
        <v>#REF!</v>
      </c>
      <c r="I89" s="17">
        <f>E89-F89</f>
        <v>15200</v>
      </c>
      <c r="J89" s="17">
        <f>E89-G89</f>
        <v>0</v>
      </c>
      <c r="K89" s="17">
        <f t="shared" si="1"/>
        <v>100</v>
      </c>
      <c r="L89" s="6"/>
    </row>
    <row r="90" spans="1:12" x14ac:dyDescent="0.2">
      <c r="A90" s="13">
        <v>1</v>
      </c>
      <c r="B90" s="14" t="s">
        <v>13</v>
      </c>
      <c r="C90" s="15" t="s">
        <v>14</v>
      </c>
      <c r="D90" s="16">
        <v>0</v>
      </c>
      <c r="E90" s="16">
        <v>15200</v>
      </c>
      <c r="F90" s="16">
        <v>0</v>
      </c>
      <c r="G90" s="16">
        <v>15200</v>
      </c>
      <c r="H90" s="17" t="e">
        <f>#REF!-F90</f>
        <v>#REF!</v>
      </c>
      <c r="I90" s="17">
        <f>E90-F90</f>
        <v>15200</v>
      </c>
      <c r="J90" s="17">
        <f>E90-G90</f>
        <v>0</v>
      </c>
      <c r="K90" s="17">
        <f t="shared" si="1"/>
        <v>100</v>
      </c>
      <c r="L90" s="6"/>
    </row>
    <row r="91" spans="1:12" x14ac:dyDescent="0.2">
      <c r="A91" s="13">
        <v>1</v>
      </c>
      <c r="B91" s="14" t="s">
        <v>15</v>
      </c>
      <c r="C91" s="15" t="s">
        <v>16</v>
      </c>
      <c r="D91" s="16">
        <v>0</v>
      </c>
      <c r="E91" s="16">
        <v>15200</v>
      </c>
      <c r="F91" s="16">
        <v>0</v>
      </c>
      <c r="G91" s="16">
        <v>15200</v>
      </c>
      <c r="H91" s="17" t="e">
        <f>#REF!-F91</f>
        <v>#REF!</v>
      </c>
      <c r="I91" s="17">
        <f>E91-F91</f>
        <v>15200</v>
      </c>
      <c r="J91" s="17">
        <f>E91-G91</f>
        <v>0</v>
      </c>
      <c r="K91" s="17">
        <f t="shared" si="1"/>
        <v>100</v>
      </c>
      <c r="L91" s="6"/>
    </row>
    <row r="92" spans="1:12" x14ac:dyDescent="0.2">
      <c r="A92" s="13">
        <v>0</v>
      </c>
      <c r="B92" s="14" t="s">
        <v>17</v>
      </c>
      <c r="C92" s="15" t="s">
        <v>18</v>
      </c>
      <c r="D92" s="16">
        <v>0</v>
      </c>
      <c r="E92" s="16">
        <v>15200</v>
      </c>
      <c r="F92" s="16">
        <v>0</v>
      </c>
      <c r="G92" s="16">
        <v>15200</v>
      </c>
      <c r="H92" s="17" t="e">
        <f>#REF!-F92</f>
        <v>#REF!</v>
      </c>
      <c r="I92" s="17">
        <f>E92-F92</f>
        <v>15200</v>
      </c>
      <c r="J92" s="17">
        <f>E92-G92</f>
        <v>0</v>
      </c>
      <c r="K92" s="17">
        <f t="shared" si="1"/>
        <v>100</v>
      </c>
      <c r="L92" s="6"/>
    </row>
    <row r="93" spans="1:12" ht="25.5" x14ac:dyDescent="0.2">
      <c r="A93" s="13">
        <v>1</v>
      </c>
      <c r="B93" s="14" t="s">
        <v>75</v>
      </c>
      <c r="C93" s="15" t="s">
        <v>76</v>
      </c>
      <c r="D93" s="16">
        <v>0</v>
      </c>
      <c r="E93" s="16">
        <v>114.2</v>
      </c>
      <c r="F93" s="16">
        <v>0</v>
      </c>
      <c r="G93" s="16">
        <v>114.2</v>
      </c>
      <c r="H93" s="17" t="e">
        <f>#REF!-F93</f>
        <v>#REF!</v>
      </c>
      <c r="I93" s="17">
        <f>E93-F93</f>
        <v>114.2</v>
      </c>
      <c r="J93" s="17">
        <f>E93-G93</f>
        <v>0</v>
      </c>
      <c r="K93" s="17">
        <f t="shared" si="1"/>
        <v>100</v>
      </c>
      <c r="L93" s="6"/>
    </row>
    <row r="94" spans="1:12" x14ac:dyDescent="0.2">
      <c r="A94" s="13">
        <v>1</v>
      </c>
      <c r="B94" s="14" t="s">
        <v>21</v>
      </c>
      <c r="C94" s="15" t="s">
        <v>22</v>
      </c>
      <c r="D94" s="16">
        <v>0</v>
      </c>
      <c r="E94" s="16">
        <v>114.2</v>
      </c>
      <c r="F94" s="16">
        <v>0</v>
      </c>
      <c r="G94" s="16">
        <v>114.2</v>
      </c>
      <c r="H94" s="17" t="e">
        <f>#REF!-F94</f>
        <v>#REF!</v>
      </c>
      <c r="I94" s="17">
        <f>E94-F94</f>
        <v>114.2</v>
      </c>
      <c r="J94" s="17">
        <f>E94-G94</f>
        <v>0</v>
      </c>
      <c r="K94" s="17">
        <f t="shared" si="1"/>
        <v>100</v>
      </c>
      <c r="L94" s="6"/>
    </row>
    <row r="95" spans="1:12" x14ac:dyDescent="0.2">
      <c r="A95" s="13">
        <v>1</v>
      </c>
      <c r="B95" s="14" t="s">
        <v>23</v>
      </c>
      <c r="C95" s="15" t="s">
        <v>24</v>
      </c>
      <c r="D95" s="16">
        <v>0</v>
      </c>
      <c r="E95" s="16">
        <v>114.2</v>
      </c>
      <c r="F95" s="16">
        <v>0</v>
      </c>
      <c r="G95" s="16">
        <v>114.2</v>
      </c>
      <c r="H95" s="17" t="e">
        <f>#REF!-F95</f>
        <v>#REF!</v>
      </c>
      <c r="I95" s="17">
        <f>E95-F95</f>
        <v>114.2</v>
      </c>
      <c r="J95" s="17">
        <f>E95-G95</f>
        <v>0</v>
      </c>
      <c r="K95" s="17">
        <f t="shared" si="1"/>
        <v>100</v>
      </c>
      <c r="L95" s="6"/>
    </row>
    <row r="96" spans="1:12" ht="25.5" x14ac:dyDescent="0.2">
      <c r="A96" s="13">
        <v>0</v>
      </c>
      <c r="B96" s="14" t="s">
        <v>25</v>
      </c>
      <c r="C96" s="15" t="s">
        <v>26</v>
      </c>
      <c r="D96" s="16">
        <v>0</v>
      </c>
      <c r="E96" s="16">
        <v>114.2</v>
      </c>
      <c r="F96" s="16">
        <v>0</v>
      </c>
      <c r="G96" s="16">
        <v>114.2</v>
      </c>
      <c r="H96" s="17" t="e">
        <f>#REF!-F96</f>
        <v>#REF!</v>
      </c>
      <c r="I96" s="17">
        <f>E96-F96</f>
        <v>114.2</v>
      </c>
      <c r="J96" s="17">
        <f>E96-G96</f>
        <v>0</v>
      </c>
      <c r="K96" s="17">
        <f t="shared" si="1"/>
        <v>100</v>
      </c>
      <c r="L96" s="6"/>
    </row>
    <row r="97" spans="1:12" ht="38.25" x14ac:dyDescent="0.2">
      <c r="A97" s="13">
        <v>1</v>
      </c>
      <c r="B97" s="14" t="s">
        <v>77</v>
      </c>
      <c r="C97" s="15" t="s">
        <v>64</v>
      </c>
      <c r="D97" s="16">
        <v>0</v>
      </c>
      <c r="E97" s="16">
        <v>35000</v>
      </c>
      <c r="F97" s="16">
        <v>33700</v>
      </c>
      <c r="G97" s="16">
        <v>33700</v>
      </c>
      <c r="H97" s="17" t="e">
        <f>#REF!-F97</f>
        <v>#REF!</v>
      </c>
      <c r="I97" s="17">
        <f>E97-F97</f>
        <v>1300</v>
      </c>
      <c r="J97" s="17">
        <f>E97-G97</f>
        <v>1300</v>
      </c>
      <c r="K97" s="17">
        <f t="shared" si="1"/>
        <v>96.285714285714292</v>
      </c>
      <c r="L97" s="6"/>
    </row>
    <row r="98" spans="1:12" x14ac:dyDescent="0.2">
      <c r="A98" s="13">
        <v>1</v>
      </c>
      <c r="B98" s="14" t="s">
        <v>21</v>
      </c>
      <c r="C98" s="15" t="s">
        <v>22</v>
      </c>
      <c r="D98" s="16">
        <v>0</v>
      </c>
      <c r="E98" s="16">
        <v>35000</v>
      </c>
      <c r="F98" s="16">
        <v>33700</v>
      </c>
      <c r="G98" s="16">
        <v>33700</v>
      </c>
      <c r="H98" s="17" t="e">
        <f>#REF!-F98</f>
        <v>#REF!</v>
      </c>
      <c r="I98" s="17">
        <f>E98-F98</f>
        <v>1300</v>
      </c>
      <c r="J98" s="17">
        <f>E98-G98</f>
        <v>1300</v>
      </c>
      <c r="K98" s="17">
        <f t="shared" si="1"/>
        <v>96.285714285714292</v>
      </c>
      <c r="L98" s="6"/>
    </row>
    <row r="99" spans="1:12" x14ac:dyDescent="0.2">
      <c r="A99" s="13">
        <v>1</v>
      </c>
      <c r="B99" s="14" t="s">
        <v>23</v>
      </c>
      <c r="C99" s="15" t="s">
        <v>24</v>
      </c>
      <c r="D99" s="16">
        <v>0</v>
      </c>
      <c r="E99" s="16">
        <v>35000</v>
      </c>
      <c r="F99" s="16">
        <v>33700</v>
      </c>
      <c r="G99" s="16">
        <v>33700</v>
      </c>
      <c r="H99" s="17" t="e">
        <f>#REF!-F99</f>
        <v>#REF!</v>
      </c>
      <c r="I99" s="17">
        <f>E99-F99</f>
        <v>1300</v>
      </c>
      <c r="J99" s="17">
        <f>E99-G99</f>
        <v>1300</v>
      </c>
      <c r="K99" s="17">
        <f t="shared" si="1"/>
        <v>96.285714285714292</v>
      </c>
      <c r="L99" s="6"/>
    </row>
    <row r="100" spans="1:12" ht="25.5" x14ac:dyDescent="0.2">
      <c r="A100" s="13">
        <v>0</v>
      </c>
      <c r="B100" s="14" t="s">
        <v>25</v>
      </c>
      <c r="C100" s="15" t="s">
        <v>26</v>
      </c>
      <c r="D100" s="16">
        <v>0</v>
      </c>
      <c r="E100" s="16">
        <v>35000</v>
      </c>
      <c r="F100" s="16">
        <v>33700</v>
      </c>
      <c r="G100" s="16">
        <v>33700</v>
      </c>
      <c r="H100" s="17" t="e">
        <f>#REF!-F100</f>
        <v>#REF!</v>
      </c>
      <c r="I100" s="17">
        <f>E100-F100</f>
        <v>1300</v>
      </c>
      <c r="J100" s="17">
        <f>E100-G100</f>
        <v>1300</v>
      </c>
      <c r="K100" s="17">
        <f t="shared" si="1"/>
        <v>96.285714285714292</v>
      </c>
      <c r="L100" s="6"/>
    </row>
    <row r="101" spans="1:12" ht="15.75" x14ac:dyDescent="0.2">
      <c r="A101" s="13">
        <v>1</v>
      </c>
      <c r="B101" s="14" t="s">
        <v>78</v>
      </c>
      <c r="C101" s="23" t="s">
        <v>82</v>
      </c>
      <c r="D101" s="24">
        <v>5200</v>
      </c>
      <c r="E101" s="24">
        <v>14578105.630000001</v>
      </c>
      <c r="F101" s="24">
        <v>2582343</v>
      </c>
      <c r="G101" s="24">
        <v>13858383.630000001</v>
      </c>
      <c r="H101" s="25" t="e">
        <f>#REF!-F101</f>
        <v>#REF!</v>
      </c>
      <c r="I101" s="25">
        <f>E101-F101</f>
        <v>11995762.630000001</v>
      </c>
      <c r="J101" s="25">
        <f>E101-G101</f>
        <v>719722</v>
      </c>
      <c r="K101" s="25">
        <f t="shared" si="1"/>
        <v>95.062993654546588</v>
      </c>
      <c r="L101" s="6"/>
    </row>
    <row r="103" spans="1:12" x14ac:dyDescent="0.2">
      <c r="B103" s="10"/>
      <c r="C103" s="8"/>
      <c r="D103" s="6"/>
      <c r="E103" s="6"/>
      <c r="F103" s="6"/>
      <c r="G103" s="6"/>
      <c r="H103" s="6"/>
      <c r="I103" s="6"/>
      <c r="J103" s="6"/>
      <c r="K103" s="6"/>
    </row>
    <row r="111" spans="1:12" hidden="1" x14ac:dyDescent="0.2"/>
  </sheetData>
  <mergeCells count="2">
    <mergeCell ref="B2:K2"/>
    <mergeCell ref="B3:K3"/>
  </mergeCells>
  <conditionalFormatting sqref="B8:B101">
    <cfRule type="expression" dxfId="71" priority="49" stopIfTrue="1">
      <formula>A8=1</formula>
    </cfRule>
    <cfRule type="expression" dxfId="70" priority="50" stopIfTrue="1">
      <formula>A8=2</formula>
    </cfRule>
    <cfRule type="expression" dxfId="69" priority="51" stopIfTrue="1">
      <formula>A8=3</formula>
    </cfRule>
  </conditionalFormatting>
  <conditionalFormatting sqref="C8:C101">
    <cfRule type="expression" dxfId="68" priority="52" stopIfTrue="1">
      <formula>A8=1</formula>
    </cfRule>
    <cfRule type="expression" dxfId="67" priority="53" stopIfTrue="1">
      <formula>A8=2</formula>
    </cfRule>
    <cfRule type="expression" dxfId="66" priority="54" stopIfTrue="1">
      <formula>A8=3</formula>
    </cfRule>
  </conditionalFormatting>
  <conditionalFormatting sqref="D8:D101">
    <cfRule type="expression" dxfId="65" priority="55" stopIfTrue="1">
      <formula>A8=1</formula>
    </cfRule>
    <cfRule type="expression" dxfId="64" priority="56" stopIfTrue="1">
      <formula>A8=2</formula>
    </cfRule>
    <cfRule type="expression" dxfId="63" priority="57" stopIfTrue="1">
      <formula>A8=3</formula>
    </cfRule>
  </conditionalFormatting>
  <conditionalFormatting sqref="E8:E101">
    <cfRule type="expression" dxfId="62" priority="58" stopIfTrue="1">
      <formula>A8=1</formula>
    </cfRule>
    <cfRule type="expression" dxfId="61" priority="59" stopIfTrue="1">
      <formula>A8=2</formula>
    </cfRule>
    <cfRule type="expression" dxfId="60" priority="60" stopIfTrue="1">
      <formula>A8=3</formula>
    </cfRule>
  </conditionalFormatting>
  <conditionalFormatting sqref="F8:F101">
    <cfRule type="expression" dxfId="56" priority="64" stopIfTrue="1">
      <formula>A8=1</formula>
    </cfRule>
    <cfRule type="expression" dxfId="55" priority="65" stopIfTrue="1">
      <formula>A8=2</formula>
    </cfRule>
    <cfRule type="expression" dxfId="54" priority="66" stopIfTrue="1">
      <formula>A8=3</formula>
    </cfRule>
  </conditionalFormatting>
  <conditionalFormatting sqref="G8:G101">
    <cfRule type="expression" dxfId="53" priority="70" stopIfTrue="1">
      <formula>A8=1</formula>
    </cfRule>
    <cfRule type="expression" dxfId="52" priority="71" stopIfTrue="1">
      <formula>A8=2</formula>
    </cfRule>
    <cfRule type="expression" dxfId="51" priority="72" stopIfTrue="1">
      <formula>A8=3</formula>
    </cfRule>
  </conditionalFormatting>
  <conditionalFormatting sqref="H8:H101">
    <cfRule type="expression" dxfId="50" priority="79" stopIfTrue="1">
      <formula>A8=1</formula>
    </cfRule>
    <cfRule type="expression" dxfId="49" priority="80" stopIfTrue="1">
      <formula>A8=2</formula>
    </cfRule>
    <cfRule type="expression" dxfId="48" priority="81" stopIfTrue="1">
      <formula>A8=3</formula>
    </cfRule>
  </conditionalFormatting>
  <conditionalFormatting sqref="I8:I101">
    <cfRule type="expression" dxfId="47" priority="82" stopIfTrue="1">
      <formula>A8=1</formula>
    </cfRule>
    <cfRule type="expression" dxfId="46" priority="83" stopIfTrue="1">
      <formula>A8=2</formula>
    </cfRule>
    <cfRule type="expression" dxfId="45" priority="84" stopIfTrue="1">
      <formula>A8=3</formula>
    </cfRule>
  </conditionalFormatting>
  <conditionalFormatting sqref="J8:J101">
    <cfRule type="expression" dxfId="41" priority="88" stopIfTrue="1">
      <formula>A8=1</formula>
    </cfRule>
    <cfRule type="expression" dxfId="40" priority="89" stopIfTrue="1">
      <formula>A8=2</formula>
    </cfRule>
    <cfRule type="expression" dxfId="39" priority="90" stopIfTrue="1">
      <formula>A8=3</formula>
    </cfRule>
  </conditionalFormatting>
  <conditionalFormatting sqref="K8:K101">
    <cfRule type="expression" dxfId="38" priority="94" stopIfTrue="1">
      <formula>A8=1</formula>
    </cfRule>
    <cfRule type="expression" dxfId="37" priority="95" stopIfTrue="1">
      <formula>A8=2</formula>
    </cfRule>
    <cfRule type="expression" dxfId="36" priority="96" stopIfTrue="1">
      <formula>A8=3</formula>
    </cfRule>
  </conditionalFormatting>
  <conditionalFormatting sqref="B103:B112">
    <cfRule type="expression" dxfId="35" priority="1" stopIfTrue="1">
      <formula>A103=1</formula>
    </cfRule>
    <cfRule type="expression" dxfId="34" priority="2" stopIfTrue="1">
      <formula>A103=2</formula>
    </cfRule>
    <cfRule type="expression" dxfId="33" priority="3" stopIfTrue="1">
      <formula>A103=3</formula>
    </cfRule>
  </conditionalFormatting>
  <conditionalFormatting sqref="C103:C112">
    <cfRule type="expression" dxfId="32" priority="4" stopIfTrue="1">
      <formula>A103=1</formula>
    </cfRule>
    <cfRule type="expression" dxfId="31" priority="5" stopIfTrue="1">
      <formula>A103=2</formula>
    </cfRule>
    <cfRule type="expression" dxfId="30" priority="6" stopIfTrue="1">
      <formula>A103=3</formula>
    </cfRule>
  </conditionalFormatting>
  <conditionalFormatting sqref="D103:D112">
    <cfRule type="expression" dxfId="29" priority="7" stopIfTrue="1">
      <formula>A103=1</formula>
    </cfRule>
    <cfRule type="expression" dxfId="28" priority="8" stopIfTrue="1">
      <formula>A103=2</formula>
    </cfRule>
    <cfRule type="expression" dxfId="27" priority="9" stopIfTrue="1">
      <formula>A103=3</formula>
    </cfRule>
  </conditionalFormatting>
  <conditionalFormatting sqref="E103:E112">
    <cfRule type="expression" dxfId="26" priority="10" stopIfTrue="1">
      <formula>A103=1</formula>
    </cfRule>
    <cfRule type="expression" dxfId="25" priority="11" stopIfTrue="1">
      <formula>A103=2</formula>
    </cfRule>
    <cfRule type="expression" dxfId="24" priority="12" stopIfTrue="1">
      <formula>A103=3</formula>
    </cfRule>
  </conditionalFormatting>
  <conditionalFormatting sqref="F103:F112">
    <cfRule type="expression" dxfId="20" priority="16" stopIfTrue="1">
      <formula>A103=1</formula>
    </cfRule>
    <cfRule type="expression" dxfId="19" priority="17" stopIfTrue="1">
      <formula>A103=2</formula>
    </cfRule>
    <cfRule type="expression" dxfId="18" priority="18" stopIfTrue="1">
      <formula>A103=3</formula>
    </cfRule>
  </conditionalFormatting>
  <conditionalFormatting sqref="G103:G112">
    <cfRule type="expression" dxfId="17" priority="22" stopIfTrue="1">
      <formula>A103=1</formula>
    </cfRule>
    <cfRule type="expression" dxfId="16" priority="23" stopIfTrue="1">
      <formula>A103=2</formula>
    </cfRule>
    <cfRule type="expression" dxfId="15" priority="24" stopIfTrue="1">
      <formula>A103=3</formula>
    </cfRule>
  </conditionalFormatting>
  <conditionalFormatting sqref="H103:H112">
    <cfRule type="expression" dxfId="14" priority="31" stopIfTrue="1">
      <formula>A103=1</formula>
    </cfRule>
    <cfRule type="expression" dxfId="13" priority="32" stopIfTrue="1">
      <formula>A103=2</formula>
    </cfRule>
    <cfRule type="expression" dxfId="12" priority="33" stopIfTrue="1">
      <formula>A103=3</formula>
    </cfRule>
  </conditionalFormatting>
  <conditionalFormatting sqref="I103:I112">
    <cfRule type="expression" dxfId="11" priority="34" stopIfTrue="1">
      <formula>A103=1</formula>
    </cfRule>
    <cfRule type="expression" dxfId="10" priority="35" stopIfTrue="1">
      <formula>A103=2</formula>
    </cfRule>
    <cfRule type="expression" dxfId="9" priority="36" stopIfTrue="1">
      <formula>A103=3</formula>
    </cfRule>
  </conditionalFormatting>
  <conditionalFormatting sqref="J103:J112">
    <cfRule type="expression" dxfId="5" priority="40" stopIfTrue="1">
      <formula>A103=1</formula>
    </cfRule>
    <cfRule type="expression" dxfId="4" priority="41" stopIfTrue="1">
      <formula>A103=2</formula>
    </cfRule>
    <cfRule type="expression" dxfId="3" priority="42" stopIfTrue="1">
      <formula>A103=3</formula>
    </cfRule>
  </conditionalFormatting>
  <conditionalFormatting sqref="K103:K112">
    <cfRule type="expression" dxfId="2" priority="46" stopIfTrue="1">
      <formula>A103=1</formula>
    </cfRule>
    <cfRule type="expression" dxfId="1" priority="47" stopIfTrue="1">
      <formula>A103=2</formula>
    </cfRule>
    <cfRule type="expression" dxfId="0" priority="48" stopIfTrue="1">
      <formula>A103=3</formula>
    </cfRule>
  </conditionalFormatting>
  <printOptions horizontalCentered="1"/>
  <pageMargins left="0.31496062992125984" right="0.31496062992125984" top="0.98425196850393704" bottom="0.39370078740157483" header="0" footer="0"/>
  <pageSetup paperSize="9" scale="90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2024-01-03T07:05:43Z</cp:lastPrinted>
  <dcterms:created xsi:type="dcterms:W3CDTF">2024-01-03T07:00:45Z</dcterms:created>
  <dcterms:modified xsi:type="dcterms:W3CDTF">2024-02-19T10:38:30Z</dcterms:modified>
</cp:coreProperties>
</file>