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Общая\ФИНВІДДІЛ 2021\на сайт\2024\9 місяців 2024\"/>
    </mc:Choice>
  </mc:AlternateContent>
  <bookViews>
    <workbookView xWindow="0" yWindow="0" windowWidth="28800" windowHeight="12480"/>
  </bookViews>
  <sheets>
    <sheet name="Лист1" sheetId="1" r:id="rId1"/>
  </sheets>
  <definedNames>
    <definedName name="_xlnm.Print_Titles" localSheetId="0">Лист1!$7:$8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H22" i="1" s="1"/>
  <c r="H9" i="1"/>
  <c r="H10" i="1"/>
  <c r="H11" i="1"/>
  <c r="H12" i="1"/>
  <c r="H13" i="1"/>
  <c r="H14" i="1"/>
  <c r="H16" i="1"/>
  <c r="H17" i="1"/>
  <c r="H18" i="1"/>
  <c r="H20" i="1"/>
  <c r="H21" i="1"/>
  <c r="H23" i="1"/>
  <c r="H24" i="1"/>
  <c r="G9" i="1"/>
  <c r="G10" i="1"/>
  <c r="G11" i="1"/>
  <c r="G12" i="1"/>
  <c r="G13" i="1"/>
  <c r="G14" i="1"/>
  <c r="G16" i="1"/>
  <c r="G17" i="1"/>
  <c r="G18" i="1"/>
  <c r="G20" i="1"/>
  <c r="G21" i="1"/>
  <c r="G23" i="1"/>
  <c r="G24" i="1"/>
  <c r="E19" i="1" l="1"/>
  <c r="G22" i="1"/>
  <c r="H19" i="1" l="1"/>
  <c r="E15" i="1"/>
  <c r="G19" i="1"/>
  <c r="H15" i="1" l="1"/>
  <c r="E25" i="1"/>
  <c r="G15" i="1"/>
  <c r="G25" i="1" l="1"/>
  <c r="E26" i="1"/>
  <c r="H25" i="1"/>
  <c r="H26" i="1" l="1"/>
  <c r="G26" i="1"/>
</calcChain>
</file>

<file path=xl/sharedStrings.xml><?xml version="1.0" encoding="utf-8"?>
<sst xmlns="http://schemas.openxmlformats.org/spreadsheetml/2006/main" count="45" uniqueCount="44">
  <si>
    <t>грн.</t>
  </si>
  <si>
    <t>ККД</t>
  </si>
  <si>
    <t>Доходи</t>
  </si>
  <si>
    <t>Уточн.річн. план</t>
  </si>
  <si>
    <t xml:space="preserve"> Уточ.пл. за період</t>
  </si>
  <si>
    <t>Факт</t>
  </si>
  <si>
    <t>% викон.</t>
  </si>
  <si>
    <t>10000000</t>
  </si>
  <si>
    <t>Податкові надходження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</si>
  <si>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</si>
  <si>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</si>
  <si>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</si>
  <si>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</si>
  <si>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</si>
  <si>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</si>
  <si>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</si>
  <si>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</si>
  <si>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</si>
  <si>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</si>
  <si>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</si>
  <si>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</si>
  <si>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24000000</t>
  </si>
  <si>
    <t>Інші неподаткові надходження</t>
  </si>
  <si>
    <t>24060000</t>
  </si>
  <si>
    <t>Інші надходження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</si>
  <si>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</si>
  <si>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</si>
  <si>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</si>
  <si>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</si>
  <si>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</si>
  <si>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</si>
  <si>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</si>
  <si>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</si>
  <si>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25020000</t>
  </si>
  <si>
    <t>Інші джерела власних надходжень бюджетних установ</t>
  </si>
  <si>
    <t>25020100</t>
  </si>
  <si>
    <t>Благодійні внески, гранти та дарунки</t>
  </si>
  <si>
    <t>25020200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</si>
  <si>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</si>
  <si>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 xml:space="preserve"> </t>
  </si>
  <si>
    <t xml:space="preserve">Усього ( без урахування трансфертів) </t>
  </si>
  <si>
    <t xml:space="preserve">Усього </t>
  </si>
  <si>
    <t>Інформація про стан виконання доходної частини спеціального фонду бюджету Галицинівської СТГ за 9 місяців 2024 року</t>
  </si>
  <si>
    <t>відхилення  (гр.6-гр.5)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</si>
</sst>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8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B1" workbookViewId="0">
      <selection activeCell="F18" sqref="F18"/>
    </sheetView>
  </sheetViews>
  <sheetFormatPr defaultRowHeight="12.75" x14ac:dyDescent="0.2"/>
  <cols>
    <col min="1" max="1" width="0" hidden="1" customWidth="1"/>
    <col min="2" max="2" width="12.28515625" style="18" customWidth="1"/>
    <col min="3" max="3" width="48.7109375" style="3" customWidth="1"/>
    <col min="4" max="4" width="16" style="4" customWidth="1"/>
    <col min="5" max="5" width="18" style="4" customWidth="1"/>
    <col min="6" max="6" width="13.7109375" style="4" customWidth="1"/>
    <col min="7" max="7" width="13" style="4" customWidth="1"/>
    <col min="8" max="8" width="9.28515625" style="4" bestFit="1" customWidth="1"/>
  </cols>
  <sheetData>
    <row r="1" spans="1:8" x14ac:dyDescent="0.2">
      <c r="B1" s="20"/>
    </row>
    <row r="2" spans="1:8" x14ac:dyDescent="0.2">
      <c r="B2" s="1"/>
      <c r="C2" s="2"/>
      <c r="D2" s="5"/>
      <c r="E2" s="5"/>
      <c r="F2" s="5"/>
      <c r="G2" s="5"/>
      <c r="H2" s="5"/>
    </row>
    <row r="3" spans="1:8" ht="50.25" customHeight="1" x14ac:dyDescent="0.35">
      <c r="B3" s="1"/>
      <c r="C3" s="22" t="s">
        <v>42</v>
      </c>
      <c r="D3" s="23"/>
      <c r="E3" s="23"/>
      <c r="F3" s="23"/>
      <c r="G3" s="23"/>
      <c r="H3" s="1"/>
    </row>
    <row r="4" spans="1:8" x14ac:dyDescent="0.2">
      <c r="B4" s="1"/>
      <c r="C4" s="2"/>
      <c r="D4" s="5"/>
      <c r="E4" s="5"/>
      <c r="F4" s="5"/>
      <c r="G4" s="5"/>
      <c r="H4" s="5"/>
    </row>
    <row r="5" spans="1:8" ht="18.75" x14ac:dyDescent="0.3">
      <c r="B5" s="1"/>
      <c r="C5" s="21"/>
      <c r="D5" s="1"/>
      <c r="E5" s="1"/>
      <c r="F5" s="1"/>
      <c r="G5" s="1"/>
      <c r="H5" s="1"/>
    </row>
    <row r="6" spans="1:8" x14ac:dyDescent="0.2">
      <c r="H6" s="6" t="s">
        <v>0</v>
      </c>
    </row>
    <row r="7" spans="1:8" ht="28.5" customHeight="1" x14ac:dyDescent="0.2">
      <c r="A7" s="7"/>
      <c r="B7" s="8" t="s">
        <v>1</v>
      </c>
      <c r="C7" s="9" t="s">
        <v>2</v>
      </c>
      <c r="D7" s="10" t="s">
        <v>3</v>
      </c>
      <c r="E7" s="10" t="s">
        <v>4</v>
      </c>
      <c r="F7" s="11" t="s">
        <v>5</v>
      </c>
      <c r="G7" s="10" t="s">
        <v>43</v>
      </c>
      <c r="H7" s="11" t="s">
        <v>6</v>
      </c>
    </row>
    <row r="8" spans="1:8" x14ac:dyDescent="0.2">
      <c r="A8" s="7"/>
      <c r="B8" s="16">
        <v>2</v>
      </c>
      <c r="C8" s="17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</row>
    <row r="9" spans="1:8" x14ac:dyDescent="0.2">
      <c r="A9" s="12">
        <v>1</v>
      </c>
      <c r="B9" s="19" t="s">
        <v>7</v>
      </c>
      <c r="C9" s="13" t="s">
        <v>8</v>
      </c>
      <c r="D9" s="14">
        <v>400000</v>
      </c>
      <c r="E9" s="14">
        <v>213550</v>
      </c>
      <c r="F9" s="14">
        <v>2358406.44</v>
      </c>
      <c r="G9" s="15">
        <f t="shared" ref="G9:G26" si="0">F9-E9</f>
        <v>2144856.44</v>
      </c>
      <c r="H9" s="15">
        <f t="shared" ref="H9:H26" si="1">IF(E9=0,0,F9/E9*100)</f>
        <v>1104.381381409506</v>
      </c>
    </row>
    <row r="10" spans="1:8" x14ac:dyDescent="0.2">
      <c r="A10" s="12">
        <v>1</v>
      </c>
      <c r="B10" s="19" t="s">
        <v>9</v>
      </c>
      <c r="C10" s="13" t="s">
        <v>10</v>
      </c>
      <c r="D10" s="14">
        <v>400000</v>
      </c>
      <c r="E10" s="14">
        <v>213550</v>
      </c>
      <c r="F10" s="14">
        <v>2358406.44</v>
      </c>
      <c r="G10" s="15">
        <f t="shared" si="0"/>
        <v>2144856.44</v>
      </c>
      <c r="H10" s="15">
        <f t="shared" si="1"/>
        <v>1104.381381409506</v>
      </c>
    </row>
    <row r="11" spans="1:8" x14ac:dyDescent="0.2">
      <c r="A11" s="12">
        <v>1</v>
      </c>
      <c r="B11" s="19" t="s">
        <v>11</v>
      </c>
      <c r="C11" s="13" t="s">
        <v>12</v>
      </c>
      <c r="D11" s="14">
        <v>400000</v>
      </c>
      <c r="E11" s="14">
        <v>213550</v>
      </c>
      <c r="F11" s="14">
        <v>2358406.44</v>
      </c>
      <c r="G11" s="15">
        <f t="shared" si="0"/>
        <v>2144856.44</v>
      </c>
      <c r="H11" s="15">
        <f t="shared" si="1"/>
        <v>1104.381381409506</v>
      </c>
    </row>
    <row r="12" spans="1:8" ht="51" x14ac:dyDescent="0.2">
      <c r="A12" s="12">
        <v>0</v>
      </c>
      <c r="B12" s="19" t="s">
        <v>13</v>
      </c>
      <c r="C12" s="13" t="s">
        <v>14</v>
      </c>
      <c r="D12" s="14">
        <v>26800</v>
      </c>
      <c r="E12" s="14">
        <v>19550</v>
      </c>
      <c r="F12" s="14">
        <v>93262.54</v>
      </c>
      <c r="G12" s="15">
        <f t="shared" si="0"/>
        <v>73712.539999999994</v>
      </c>
      <c r="H12" s="15">
        <f t="shared" si="1"/>
        <v>477.04624040920709</v>
      </c>
    </row>
    <row r="13" spans="1:8" ht="25.5" x14ac:dyDescent="0.2">
      <c r="A13" s="12">
        <v>0</v>
      </c>
      <c r="B13" s="19" t="s">
        <v>15</v>
      </c>
      <c r="C13" s="13" t="s">
        <v>16</v>
      </c>
      <c r="D13" s="14">
        <v>353200</v>
      </c>
      <c r="E13" s="14">
        <v>175000</v>
      </c>
      <c r="F13" s="14">
        <v>2246697.2799999998</v>
      </c>
      <c r="G13" s="15">
        <f t="shared" si="0"/>
        <v>2071697.2799999998</v>
      </c>
      <c r="H13" s="15">
        <f t="shared" si="1"/>
        <v>1283.8270171428571</v>
      </c>
    </row>
    <row r="14" spans="1:8" ht="51" x14ac:dyDescent="0.2">
      <c r="A14" s="12">
        <v>0</v>
      </c>
      <c r="B14" s="19" t="s">
        <v>17</v>
      </c>
      <c r="C14" s="13" t="s">
        <v>18</v>
      </c>
      <c r="D14" s="14">
        <v>20000</v>
      </c>
      <c r="E14" s="14">
        <v>19000</v>
      </c>
      <c r="F14" s="14">
        <v>18446.62</v>
      </c>
      <c r="G14" s="15">
        <f t="shared" si="0"/>
        <v>-553.38000000000102</v>
      </c>
      <c r="H14" s="15">
        <f t="shared" si="1"/>
        <v>97.087473684210522</v>
      </c>
    </row>
    <row r="15" spans="1:8" x14ac:dyDescent="0.2">
      <c r="A15" s="12">
        <v>1</v>
      </c>
      <c r="B15" s="19" t="s">
        <v>19</v>
      </c>
      <c r="C15" s="13" t="s">
        <v>20</v>
      </c>
      <c r="D15" s="14">
        <v>17517715.970000003</v>
      </c>
      <c r="E15" s="14">
        <f>E16+E19</f>
        <v>17517715.969999999</v>
      </c>
      <c r="F15" s="14">
        <v>17540107.43</v>
      </c>
      <c r="G15" s="15">
        <f t="shared" si="0"/>
        <v>22391.460000000894</v>
      </c>
      <c r="H15" s="15">
        <f t="shared" si="1"/>
        <v>100.12782180073216</v>
      </c>
    </row>
    <row r="16" spans="1:8" x14ac:dyDescent="0.2">
      <c r="A16" s="12">
        <v>1</v>
      </c>
      <c r="B16" s="19" t="s">
        <v>21</v>
      </c>
      <c r="C16" s="13" t="s">
        <v>22</v>
      </c>
      <c r="D16" s="14">
        <v>0</v>
      </c>
      <c r="E16" s="14">
        <v>0</v>
      </c>
      <c r="F16" s="14">
        <v>25174.799999999999</v>
      </c>
      <c r="G16" s="15">
        <f t="shared" si="0"/>
        <v>25174.799999999999</v>
      </c>
      <c r="H16" s="15">
        <f t="shared" si="1"/>
        <v>0</v>
      </c>
    </row>
    <row r="17" spans="1:8" x14ac:dyDescent="0.2">
      <c r="A17" s="12">
        <v>1</v>
      </c>
      <c r="B17" s="19" t="s">
        <v>23</v>
      </c>
      <c r="C17" s="13" t="s">
        <v>24</v>
      </c>
      <c r="D17" s="14">
        <v>0</v>
      </c>
      <c r="E17" s="14">
        <v>0</v>
      </c>
      <c r="F17" s="14">
        <v>25174.799999999999</v>
      </c>
      <c r="G17" s="15">
        <f t="shared" si="0"/>
        <v>25174.799999999999</v>
      </c>
      <c r="H17" s="15">
        <f t="shared" si="1"/>
        <v>0</v>
      </c>
    </row>
    <row r="18" spans="1:8" ht="38.25" x14ac:dyDescent="0.2">
      <c r="A18" s="12">
        <v>0</v>
      </c>
      <c r="B18" s="19" t="s">
        <v>25</v>
      </c>
      <c r="C18" s="13" t="s">
        <v>26</v>
      </c>
      <c r="D18" s="14">
        <v>0</v>
      </c>
      <c r="E18" s="14">
        <v>0</v>
      </c>
      <c r="F18" s="14">
        <v>25174.799999999999</v>
      </c>
      <c r="G18" s="15">
        <f t="shared" si="0"/>
        <v>25174.799999999999</v>
      </c>
      <c r="H18" s="15">
        <f t="shared" si="1"/>
        <v>0</v>
      </c>
    </row>
    <row r="19" spans="1:8" x14ac:dyDescent="0.2">
      <c r="A19" s="12">
        <v>1</v>
      </c>
      <c r="B19" s="19" t="s">
        <v>27</v>
      </c>
      <c r="C19" s="13" t="s">
        <v>28</v>
      </c>
      <c r="D19" s="14">
        <v>17517715.970000003</v>
      </c>
      <c r="E19" s="14">
        <f>E20+E22</f>
        <v>17517715.969999999</v>
      </c>
      <c r="F19" s="14">
        <v>17514932.629999999</v>
      </c>
      <c r="G19" s="15">
        <f t="shared" si="0"/>
        <v>-2783.339999999851</v>
      </c>
      <c r="H19" s="15">
        <f t="shared" si="1"/>
        <v>99.984111284800107</v>
      </c>
    </row>
    <row r="20" spans="1:8" ht="25.5" x14ac:dyDescent="0.2">
      <c r="A20" s="12">
        <v>1</v>
      </c>
      <c r="B20" s="19" t="s">
        <v>29</v>
      </c>
      <c r="C20" s="13" t="s">
        <v>30</v>
      </c>
      <c r="D20" s="14">
        <v>0</v>
      </c>
      <c r="E20" s="14">
        <v>0</v>
      </c>
      <c r="F20" s="14">
        <v>10230</v>
      </c>
      <c r="G20" s="15">
        <f t="shared" si="0"/>
        <v>10230</v>
      </c>
      <c r="H20" s="15">
        <f t="shared" si="1"/>
        <v>0</v>
      </c>
    </row>
    <row r="21" spans="1:8" ht="25.5" x14ac:dyDescent="0.2">
      <c r="A21" s="12">
        <v>0</v>
      </c>
      <c r="B21" s="19" t="s">
        <v>31</v>
      </c>
      <c r="C21" s="13" t="s">
        <v>32</v>
      </c>
      <c r="D21" s="14">
        <v>0</v>
      </c>
      <c r="E21" s="14">
        <v>0</v>
      </c>
      <c r="F21" s="14">
        <v>10230</v>
      </c>
      <c r="G21" s="15">
        <f t="shared" si="0"/>
        <v>10230</v>
      </c>
      <c r="H21" s="15">
        <f t="shared" si="1"/>
        <v>0</v>
      </c>
    </row>
    <row r="22" spans="1:8" x14ac:dyDescent="0.2">
      <c r="A22" s="12">
        <v>1</v>
      </c>
      <c r="B22" s="19" t="s">
        <v>33</v>
      </c>
      <c r="C22" s="13" t="s">
        <v>34</v>
      </c>
      <c r="D22" s="14">
        <v>17517715.970000003</v>
      </c>
      <c r="E22" s="14">
        <f>E23+E24</f>
        <v>17517715.969999999</v>
      </c>
      <c r="F22" s="14">
        <v>17504702.629999999</v>
      </c>
      <c r="G22" s="15">
        <f t="shared" si="0"/>
        <v>-13013.339999999851</v>
      </c>
      <c r="H22" s="15">
        <f t="shared" si="1"/>
        <v>99.925713260665447</v>
      </c>
    </row>
    <row r="23" spans="1:8" x14ac:dyDescent="0.2">
      <c r="A23" s="12">
        <v>0</v>
      </c>
      <c r="B23" s="19" t="s">
        <v>35</v>
      </c>
      <c r="C23" s="13" t="s">
        <v>36</v>
      </c>
      <c r="D23" s="14">
        <v>14879207.860000001</v>
      </c>
      <c r="E23" s="14">
        <v>14879207.859999999</v>
      </c>
      <c r="F23" s="14">
        <v>14879207.859999999</v>
      </c>
      <c r="G23" s="15">
        <f t="shared" si="0"/>
        <v>0</v>
      </c>
      <c r="H23" s="15">
        <f t="shared" si="1"/>
        <v>100</v>
      </c>
    </row>
    <row r="24" spans="1:8" ht="63.75" x14ac:dyDescent="0.2">
      <c r="A24" s="12">
        <v>0</v>
      </c>
      <c r="B24" s="19" t="s">
        <v>37</v>
      </c>
      <c r="C24" s="13" t="s">
        <v>38</v>
      </c>
      <c r="D24" s="14">
        <v>2638508.11</v>
      </c>
      <c r="E24" s="14">
        <v>2638508.11</v>
      </c>
      <c r="F24" s="14">
        <v>2625494.77</v>
      </c>
      <c r="G24" s="15">
        <f t="shared" si="0"/>
        <v>-13013.339999999851</v>
      </c>
      <c r="H24" s="15">
        <f t="shared" si="1"/>
        <v>99.506791737699089</v>
      </c>
    </row>
    <row r="25" spans="1:8" x14ac:dyDescent="0.2">
      <c r="A25" s="12">
        <v>1</v>
      </c>
      <c r="B25" s="19" t="s">
        <v>39</v>
      </c>
      <c r="C25" s="13" t="s">
        <v>40</v>
      </c>
      <c r="D25" s="14">
        <v>17917715.970000003</v>
      </c>
      <c r="E25" s="14">
        <f>E9+E15</f>
        <v>17731265.969999999</v>
      </c>
      <c r="F25" s="14">
        <v>19898513.869999997</v>
      </c>
      <c r="G25" s="15">
        <f t="shared" si="0"/>
        <v>2167247.8999999985</v>
      </c>
      <c r="H25" s="15">
        <f t="shared" si="1"/>
        <v>112.22274768009697</v>
      </c>
    </row>
    <row r="26" spans="1:8" x14ac:dyDescent="0.2">
      <c r="A26" s="12">
        <v>1</v>
      </c>
      <c r="B26" s="19" t="s">
        <v>39</v>
      </c>
      <c r="C26" s="13" t="s">
        <v>41</v>
      </c>
      <c r="D26" s="14">
        <v>17917715.970000003</v>
      </c>
      <c r="E26" s="14">
        <f>E25</f>
        <v>17731265.969999999</v>
      </c>
      <c r="F26" s="14">
        <v>19898513.869999997</v>
      </c>
      <c r="G26" s="15">
        <f t="shared" si="0"/>
        <v>2167247.8999999985</v>
      </c>
      <c r="H26" s="15">
        <f t="shared" si="1"/>
        <v>112.22274768009697</v>
      </c>
    </row>
  </sheetData>
  <mergeCells count="1">
    <mergeCell ref="C3:G3"/>
  </mergeCells>
  <conditionalFormatting sqref="B9:B26">
    <cfRule type="expression" dxfId="7" priority="2" stopIfTrue="1">
      <formula>A9=1</formula>
    </cfRule>
  </conditionalFormatting>
  <conditionalFormatting sqref="C9:C26">
    <cfRule type="expression" dxfId="6" priority="3" stopIfTrue="1">
      <formula>A9=1</formula>
    </cfRule>
  </conditionalFormatting>
  <conditionalFormatting sqref="D9:D26">
    <cfRule type="expression" dxfId="4" priority="5" stopIfTrue="1">
      <formula>A9=1</formula>
    </cfRule>
  </conditionalFormatting>
  <conditionalFormatting sqref="E9:E26">
    <cfRule type="expression" dxfId="3" priority="6" stopIfTrue="1">
      <formula>A9=1</formula>
    </cfRule>
  </conditionalFormatting>
  <conditionalFormatting sqref="F9:F26">
    <cfRule type="expression" dxfId="2" priority="7" stopIfTrue="1">
      <formula>A9=1</formula>
    </cfRule>
  </conditionalFormatting>
  <conditionalFormatting sqref="G9:G26">
    <cfRule type="expression" dxfId="1" priority="8" stopIfTrue="1">
      <formula>A9=1</formula>
    </cfRule>
  </conditionalFormatting>
  <conditionalFormatting sqref="H9:H26">
    <cfRule type="expression" dxfId="0" priority="9" stopIfTrue="1">
      <formula>A9=1</formula>
    </cfRule>
  </conditionalFormatting>
  <printOptions horizontalCentered="1"/>
  <pageMargins left="0.9055118110236221" right="0.11811023622047245" top="0.39370078740157483" bottom="0.39370078740157483" header="0" footer="0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2024-10-01T06:22:13Z</cp:lastPrinted>
  <dcterms:created xsi:type="dcterms:W3CDTF">2024-10-01T06:18:52Z</dcterms:created>
  <dcterms:modified xsi:type="dcterms:W3CDTF">2024-10-31T09:13:01Z</dcterms:modified>
</cp:coreProperties>
</file>