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Лист1" sheetId="6" r:id="rId1"/>
  </sheets>
  <definedNames>
    <definedName name="_xlnm.Print_Titles" localSheetId="0">Лист1!$9:$10</definedName>
    <definedName name="_xlnm.Print_Area" localSheetId="0">Лист1!$A$1:$J$84</definedName>
  </definedName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25" i="6"/>
  <c r="J28"/>
  <c r="J52"/>
  <c r="J53"/>
  <c r="J70"/>
  <c r="J39"/>
  <c r="J65"/>
  <c r="J63" s="1"/>
  <c r="J26"/>
  <c r="J23"/>
  <c r="J56" l="1"/>
  <c r="J21" l="1"/>
  <c r="J17" l="1"/>
  <c r="J13" l="1"/>
  <c r="J19" l="1"/>
  <c r="J37"/>
  <c r="J31"/>
  <c r="J15"/>
  <c r="J67"/>
  <c r="J42"/>
  <c r="J41" s="1"/>
  <c r="J79" l="1"/>
  <c r="J78" s="1"/>
  <c r="J30"/>
  <c r="J55" s="1"/>
  <c r="J54" s="1"/>
</calcChain>
</file>

<file path=xl/sharedStrings.xml><?xml version="1.0" encoding="utf-8"?>
<sst xmlns="http://schemas.openxmlformats.org/spreadsheetml/2006/main" count="93" uniqueCount="68">
  <si>
    <t>Усього</t>
  </si>
  <si>
    <t>Найменування трансферту / Найменування бюджету - надавача міжбюджетного трансферту</t>
  </si>
  <si>
    <t>І. Трансферти до загального фонду бюджету</t>
  </si>
  <si>
    <t>Освітня субвенція з державного бюджету місцевим бюджетам </t>
  </si>
  <si>
    <t>Субвенції з місцевих бюджетів іншим місцевим бюджетам</t>
  </si>
  <si>
    <t>ІІ. Трансферти до спеціального фонду бюджету</t>
  </si>
  <si>
    <t>х</t>
  </si>
  <si>
    <t>УСЬОГО за розділами І, ІІ , у тому числі:</t>
  </si>
  <si>
    <t>загальний фонд</t>
  </si>
  <si>
    <t>спеціальний фонд</t>
  </si>
  <si>
    <t>1. Показники міжбюджетних трансфертів з інших бюджетів</t>
  </si>
  <si>
    <t>2. Показники міжбюджетних трансфертів іншим бюджетам</t>
  </si>
  <si>
    <t xml:space="preserve">Код Програмної класифікації видатків та кредитуванняимісцевого бюджету/ Код бюджету </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</si>
  <si>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</si>
  <si>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</si>
  <si>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грн.</t>
  </si>
  <si>
    <t>І. Трансферти із загального фонду бюджету</t>
  </si>
  <si>
    <t>9770</t>
  </si>
  <si>
    <t xml:space="preserve">ІІ. Трансферти із спеціального фонду бюджету </t>
  </si>
  <si>
    <t>УСЬОГО за розділами І,ІІ, у тому числі:</t>
  </si>
  <si>
    <t>3719770</t>
  </si>
  <si>
    <t>Код Класифікації доходу/                                                              Код бюджету</t>
  </si>
  <si>
    <t>Обласний бюджет Миколаївської області</t>
  </si>
  <si>
    <t>Інші субвенції з місцевого бюджету</t>
  </si>
  <si>
    <t>Обласний бюджет Миколаївської області, всього</t>
  </si>
  <si>
    <t>Державний бюджет</t>
  </si>
  <si>
    <t>Бюджет Мішково-Погорілівської сільської територіальної громади  (на утримання Спільної комунальної установи "Об"єднаний трудовий архів Воскресенської, Первомайської селищних рад та Галицинівської, Мішково-Погорілівської, Шевченківської  сільських рад" для  надання соціально-правової допомоги щодо підтвердження трудового стажу)</t>
  </si>
  <si>
    <t>Обласний бюджет Миколаївської області (інші субвенції з місцевого бюджету - 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 та дітям з інвалідністю, інвалідність яких пов'язана з Чорнобильською катастрофою)</t>
  </si>
  <si>
    <t>Обласний бюджет Миколаївської області (інші субвенції з місцевого бюджету - 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t>
  </si>
  <si>
    <t>1451200000</t>
  </si>
  <si>
    <t>9800</t>
  </si>
  <si>
    <t>Субвенція з місцевого бюджету державному бюджету на виконання програм соціально-економічного розвитку регіонів</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</si>
  <si>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</si>
  <si>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Інші субвенції з місцевого бюджету </t>
  </si>
  <si>
    <t>субвенція державному бюджету для Миколаївської районної військової адміністрації на виконання повноважень</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</si>
  <si>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</si>
  <si>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Додаток 5</t>
  </si>
  <si>
    <t>субвенція державному бюджету: для  підтримки ЗСУ (згідно звернень військових частин)</t>
  </si>
  <si>
    <t>субвенція Головному управліню ДПС у Миколаївській області на формування поштових відправлень населенню громади з податковими повідомленнями-рішеннями по податкам і зборам</t>
  </si>
  <si>
    <t xml:space="preserve">субвенція  Управлінню Державної міграційної служби України в Миколаївській області (Вітовському відділу  УДМС у Миколаївській області) для покращення якості надання адмінпослуг </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</si>
  <si>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</si>
  <si>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 xml:space="preserve">Сільський голова </t>
  </si>
  <si>
    <t>Іван НАЗАР</t>
  </si>
  <si>
    <t>до рішення    Галицинівської сільської  ради</t>
  </si>
  <si>
    <t xml:space="preserve">субвенція Управлінню Державної казначейської служби України у Вітовському районі Миколаївської області на поліпшення матеріально-технічної бази Управління Державної казначейської служби України у Вітовському районі Миколаївської області </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</si>
  <si>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</si>
  <si>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Обласний бюджет Миколаївської області (інші субвенції з місцевого бюджету - 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</si>
  <si>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Обласний бюджет Миколаївської області (інші субвенції з місцевого бюджету - 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</si>
  <si>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Обласний бюджет Миколаївської області (інші субвенції з місцевого бюджету - 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</si>
  <si>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Бюджет Мішково-Погорілівської сільської територіальної громади  (на утримання Сектору містобудування та архітектури Мішково-Погорілівської сільської ради)</t>
  </si>
  <si>
    <t>(код бюджету)</t>
  </si>
  <si>
    <t>Міжбюджетні трансферти на 2026 рік</t>
  </si>
  <si>
    <t>Обласний бюджет Миколаївської області (інші субвенції з місцевого бюджету - 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</si>
  <si>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Обласний бюджет Миколаївської області  (інші субвенції з місцевого бюджету - субвенція з обласного бюджету місцевим бюджетам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безвісти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</si>
  <si>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Додаткова дотація з державного бюджету місцевим бюджетам на
функціонування територій, на яких ведуться бойові дії</t>
  </si>
  <si>
    <t>Субвенція з державного бюджету місцевим бюджетам на забезпечення харчуванням учнів закладів загальної середньої освіти</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</si>
  <si>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</si>
  <si>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</si>
  <si>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</si>
  <si>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Дотації з місцевих бюджетів іншим місцевим бюджетам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</si>
  <si>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</si>
  <si>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Субвенція з державного бюджету місцевим бюджетам на надання державної підтримки особам з особливими освітніми потребами</t>
  </si>
  <si>
    <t>0379800</t>
  </si>
  <si>
    <t>субвенція  Головному управлінню національної поліції України в  Миколаївської області на придбання паливно-мастильних матеріалів для службового автомобіля  поліцейського офіцера Галицинівської сільської територіальної громади</t>
  </si>
  <si>
    <t>Районний бюджет Миколаївського району Миколаївської області  субвенція районному бюджету Миколаївського району Миколаївської області для Миколаївської районної ради для забезпечення окремих видатків виконавчого апарату  районної ради, спрямованих на виконання власних та делегованих повноважень (зарплата з нарахуваннями)</t>
  </si>
  <si>
    <t>субвенція  Головному управлінню національної поліції України в  Миколаївської області для проведення поточного ремонту приміщень адмінбудівлі відділення поліції № 4  Миколаївського районного управління ГУНП в Миколаївській області за адресою  м. Миколаїв, вул. Новозаводська, 10-А</t>
  </si>
  <si>
    <t>Інші дотації з місцевого бюджету (субвенція з обласного бюджету за рахунок коштів додаткової дотації з державного бюджету місцевим бюджетам на здійснення повноважень органiв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</si>
  <si>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 від   10.07.2026 року  №   1</t>
  </si>
</sst>
</file>

<file path=xl/styles.xml><?xml version="1.0" encoding="utf-8"?>
<styleSheet xmlns="http://schemas.openxmlformats.org/spreadsheetml/2006/main">
  <fonts count="15">
    <font>
      <sz val="11"/>
      <color theme="1"/>
      <name val="Calibri"/>
      <family val="2"/>
      <charset val="204"/>
      <scheme val="minor"/>
    </font>
    <font>
      <sz val="14"/>
      <name val="Times New Roman"/>
      <family val="1"/>
      <charset val="204"/>
    </font>
    <font>
      <b/>
      <sz val="14"/>
      <name val="Times New Roman"/>
      <family val="1"/>
      <charset val="204"/>
    </font>
    <font>
      <i/>
      <sz val="14"/>
      <name val="Times New Roman"/>
      <family val="1"/>
      <charset val="204"/>
    </font>
    <font>
      <u/>
      <sz val="11"/>
      <color theme="10"/>
      <name val="Calibri"/>
      <family val="2"/>
      <charset val="204"/>
      <scheme val="minor"/>
    </font>
    <font>
      <sz val="14"/>
      <color theme="1"/>
      <name val="Times New Roman"/>
      <family val="1"/>
      <charset val="204"/>
    </font>
    <font>
      <sz val="11"/>
      <color theme="1"/>
      <name val="Times New Roman"/>
      <family val="1"/>
      <charset val="204"/>
    </font>
    <font>
      <b/>
      <sz val="14"/>
      <color theme="1"/>
      <name val="Times New Roman"/>
      <family val="1"/>
      <charset val="204"/>
    </font>
    <font>
      <i/>
      <sz val="14"/>
      <color theme="1"/>
      <name val="Times New Roman"/>
      <family val="1"/>
      <charset val="204"/>
    </font>
    <font>
      <i/>
      <sz val="11"/>
      <color theme="1"/>
      <name val="Calibri"/>
      <family val="2"/>
      <charset val="204"/>
      <scheme val="minor"/>
    </font>
    <font>
      <sz val="12"/>
      <color theme="1"/>
      <name val="Times New Roman"/>
      <family val="1"/>
      <charset val="204"/>
    </font>
    <font>
      <i/>
      <sz val="14"/>
      <color rgb="FFFF0000"/>
      <name val="Times New Roman"/>
      <family val="1"/>
      <charset val="204"/>
    </font>
    <font>
      <sz val="11"/>
      <color rgb="FF000000"/>
      <name val="Times New Roman"/>
      <family val="1"/>
      <charset val="204"/>
    </font>
    <font>
      <sz val="16"/>
      <color theme="1"/>
      <name val="Times New Roman"/>
      <family val="1"/>
      <charset val="204"/>
    </font>
    <font>
      <b/>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2">
    <xf numFmtId="0" fontId="0" fillId="0" borderId="0"/>
    <xf numFmtId="0" fontId="4" fillId="0" borderId="0" applyNumberFormat="0" applyFill="0" applyBorder="0" applyAlignment="0" applyProtection="0"/>
  </cellStyleXfs>
  <cellXfs count="173">
    <xf numFmtId="0" fontId="0" fillId="0" borderId="0" xfId="0"/>
    <xf numFmtId="0" fontId="5" fillId="0" borderId="0" xfId="0" applyFont="1"/>
    <xf numFmtId="0" fontId="0" fillId="0" borderId="0" xfId="0" applyBorder="1"/>
    <xf numFmtId="0" fontId="6" fillId="0" borderId="0" xfId="0" applyFont="1" applyBorder="1"/>
    <xf numFmtId="0" fontId="6" fillId="0" borderId="0" xfId="0" applyFont="1" applyBorder="1" applyAlignment="1">
      <alignment wrapText="1"/>
    </xf>
    <xf numFmtId="49" fontId="6" fillId="0" borderId="0" xfId="0" applyNumberFormat="1" applyFont="1" applyBorder="1"/>
    <xf numFmtId="3" fontId="6" fillId="0" borderId="0" xfId="0" applyNumberFormat="1" applyFont="1" applyBorder="1"/>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49" fontId="0" fillId="0" borderId="0" xfId="0" applyNumberFormat="1" applyBorder="1" applyAlignment="1">
      <alignment wrapText="1"/>
    </xf>
    <xf numFmtId="0" fontId="0" fillId="0" borderId="0" xfId="0" applyBorder="1" applyAlignment="1">
      <alignment wrapText="1"/>
    </xf>
    <xf numFmtId="49" fontId="5" fillId="0" borderId="0" xfId="0" applyNumberFormat="1" applyFont="1" applyBorder="1" applyAlignment="1">
      <alignment wrapText="1"/>
    </xf>
    <xf numFmtId="0" fontId="5" fillId="0" borderId="4" xfId="0" applyFont="1" applyBorder="1" applyAlignment="1">
      <alignment horizontal="center"/>
    </xf>
    <xf numFmtId="0" fontId="7" fillId="0" borderId="3" xfId="0" applyFont="1" applyBorder="1"/>
    <xf numFmtId="4" fontId="7" fillId="0" borderId="4" xfId="0" applyNumberFormat="1" applyFont="1" applyBorder="1" applyAlignment="1">
      <alignment vertical="center"/>
    </xf>
    <xf numFmtId="4" fontId="7" fillId="0" borderId="4" xfId="0" applyNumberFormat="1" applyFont="1" applyBorder="1"/>
    <xf numFmtId="4" fontId="5" fillId="0" borderId="4" xfId="0" applyNumberFormat="1" applyFont="1" applyBorder="1"/>
    <xf numFmtId="49" fontId="5" fillId="0" borderId="5" xfId="0" applyNumberFormat="1" applyFont="1" applyBorder="1"/>
    <xf numFmtId="49" fontId="5" fillId="0" borderId="3" xfId="0" applyNumberFormat="1" applyFont="1" applyBorder="1"/>
    <xf numFmtId="3" fontId="5" fillId="0" borderId="4" xfId="0" applyNumberFormat="1" applyFont="1" applyBorder="1"/>
    <xf numFmtId="49" fontId="5" fillId="0" borderId="0" xfId="0" applyNumberFormat="1" applyFont="1" applyBorder="1"/>
    <xf numFmtId="3" fontId="5" fillId="0" borderId="0" xfId="0" applyNumberFormat="1" applyFont="1" applyBorder="1"/>
    <xf numFmtId="49" fontId="5" fillId="0" borderId="1" xfId="0" applyNumberFormat="1" applyFont="1" applyBorder="1"/>
    <xf numFmtId="3" fontId="5" fillId="0" borderId="2" xfId="0" applyNumberFormat="1" applyFont="1" applyBorder="1"/>
    <xf numFmtId="0" fontId="5" fillId="0" borderId="6" xfId="0" applyFont="1" applyBorder="1" applyAlignment="1">
      <alignment horizontal="center"/>
    </xf>
    <xf numFmtId="49" fontId="5" fillId="0" borderId="6" xfId="0" applyNumberFormat="1" applyFont="1" applyBorder="1" applyAlignment="1">
      <alignment wrapText="1"/>
    </xf>
    <xf numFmtId="0" fontId="8" fillId="0" borderId="3" xfId="0" applyFont="1" applyBorder="1" applyAlignment="1">
      <alignment vertical="center"/>
    </xf>
    <xf numFmtId="0" fontId="8" fillId="0" borderId="0" xfId="0" applyFont="1"/>
    <xf numFmtId="0" fontId="9" fillId="0" borderId="0" xfId="0" applyFont="1"/>
    <xf numFmtId="4" fontId="0" fillId="0" borderId="0" xfId="0" applyNumberFormat="1"/>
    <xf numFmtId="49" fontId="7" fillId="0" borderId="7" xfId="0" applyNumberFormat="1" applyFont="1" applyBorder="1" applyAlignment="1">
      <alignment wrapText="1"/>
    </xf>
    <xf numFmtId="49" fontId="5" fillId="0" borderId="8" xfId="0" applyNumberFormat="1" applyFont="1" applyBorder="1"/>
    <xf numFmtId="3" fontId="5" fillId="0" borderId="9" xfId="0" applyNumberFormat="1" applyFont="1" applyBorder="1"/>
    <xf numFmtId="0" fontId="8" fillId="0" borderId="3" xfId="0" applyFont="1" applyBorder="1"/>
    <xf numFmtId="0" fontId="10" fillId="0" borderId="5" xfId="0" applyFont="1" applyBorder="1" applyAlignment="1">
      <alignment horizontal="center" wrapText="1"/>
    </xf>
    <xf numFmtId="0" fontId="10" fillId="0" borderId="10" xfId="0" applyFont="1" applyBorder="1" applyAlignment="1">
      <alignment horizontal="center"/>
    </xf>
    <xf numFmtId="0" fontId="10" fillId="0" borderId="11" xfId="0" applyFont="1" applyBorder="1" applyAlignment="1">
      <alignment horizontal="center" wrapText="1"/>
    </xf>
    <xf numFmtId="0" fontId="10" fillId="0" borderId="5" xfId="1" applyFont="1" applyBorder="1" applyAlignment="1">
      <alignment horizontal="center" wrapText="1"/>
    </xf>
    <xf numFmtId="4" fontId="5" fillId="0" borderId="10" xfId="0" applyNumberFormat="1" applyFont="1" applyBorder="1"/>
    <xf numFmtId="4" fontId="1" fillId="2" borderId="4" xfId="0" applyNumberFormat="1" applyFont="1" applyFill="1" applyBorder="1" applyAlignment="1">
      <alignment vertical="center"/>
    </xf>
    <xf numFmtId="0" fontId="5" fillId="0" borderId="12" xfId="0" quotePrefix="1" applyFont="1" applyBorder="1" applyAlignment="1">
      <alignment horizontal="center"/>
    </xf>
    <xf numFmtId="49" fontId="5" fillId="0" borderId="0" xfId="0" applyNumberFormat="1" applyFont="1" applyBorder="1" applyAlignment="1">
      <alignment wrapText="1"/>
    </xf>
    <xf numFmtId="49" fontId="7" fillId="0" borderId="3" xfId="0" applyNumberFormat="1" applyFont="1" applyBorder="1"/>
    <xf numFmtId="0" fontId="11" fillId="0" borderId="3" xfId="0" applyFont="1" applyBorder="1" applyAlignment="1">
      <alignment vertical="center"/>
    </xf>
    <xf numFmtId="4" fontId="11" fillId="2" borderId="4" xfId="0" applyNumberFormat="1" applyFont="1" applyFill="1" applyBorder="1" applyAlignment="1">
      <alignment vertical="center"/>
    </xf>
    <xf numFmtId="0" fontId="2" fillId="0" borderId="3" xfId="0" applyFont="1" applyBorder="1"/>
    <xf numFmtId="4" fontId="2" fillId="0" borderId="4" xfId="0" applyNumberFormat="1" applyFont="1" applyBorder="1"/>
    <xf numFmtId="0" fontId="1" fillId="0" borderId="3" xfId="0" applyFont="1" applyBorder="1"/>
    <xf numFmtId="0" fontId="3" fillId="0" borderId="3" xfId="0" applyFont="1" applyBorder="1" applyAlignment="1">
      <alignment vertical="center"/>
    </xf>
    <xf numFmtId="4" fontId="1" fillId="0" borderId="4" xfId="0" applyNumberFormat="1" applyFont="1" applyBorder="1" applyAlignment="1">
      <alignment vertical="center"/>
    </xf>
    <xf numFmtId="4" fontId="3" fillId="0" borderId="4" xfId="0" applyNumberFormat="1" applyFont="1" applyBorder="1" applyAlignment="1">
      <alignment vertical="center"/>
    </xf>
    <xf numFmtId="49" fontId="5" fillId="0" borderId="0" xfId="0" applyNumberFormat="1" applyFont="1" applyBorder="1" applyAlignment="1">
      <alignment wrapText="1"/>
    </xf>
    <xf numFmtId="49" fontId="5" fillId="0" borderId="7" xfId="0" applyNumberFormat="1" applyFont="1" applyBorder="1" applyAlignment="1">
      <alignment wrapText="1"/>
    </xf>
    <xf numFmtId="0" fontId="5" fillId="0" borderId="0" xfId="0" applyFont="1" applyBorder="1" applyAlignment="1">
      <alignment wrapText="1"/>
    </xf>
    <xf numFmtId="49" fontId="5" fillId="0" borderId="11" xfId="0" applyNumberFormat="1" applyFont="1" applyBorder="1" applyAlignment="1">
      <alignment wrapText="1"/>
    </xf>
    <xf numFmtId="0" fontId="5" fillId="0" borderId="8" xfId="0" applyFont="1" applyBorder="1" applyAlignment="1">
      <alignment horizontal="center"/>
    </xf>
    <xf numFmtId="0" fontId="7" fillId="0" borderId="3" xfId="0" applyFont="1" applyBorder="1" applyAlignment="1">
      <alignment horizontal="center"/>
    </xf>
    <xf numFmtId="0" fontId="5" fillId="0" borderId="9" xfId="0" applyFont="1" applyBorder="1"/>
    <xf numFmtId="0" fontId="6" fillId="0" borderId="9" xfId="0" applyFont="1" applyBorder="1"/>
    <xf numFmtId="0" fontId="5" fillId="0" borderId="8" xfId="0" applyFont="1" applyBorder="1"/>
    <xf numFmtId="0" fontId="0" fillId="0" borderId="0" xfId="0" applyFont="1"/>
    <xf numFmtId="4" fontId="3" fillId="2" borderId="4" xfId="0" applyNumberFormat="1" applyFont="1" applyFill="1" applyBorder="1" applyAlignment="1">
      <alignment vertical="center"/>
    </xf>
    <xf numFmtId="4" fontId="3" fillId="0" borderId="13" xfId="0" applyNumberFormat="1" applyFont="1" applyBorder="1" applyAlignment="1">
      <alignment vertical="center"/>
    </xf>
    <xf numFmtId="0" fontId="5" fillId="0" borderId="0" xfId="0" applyFont="1" applyBorder="1" applyAlignment="1">
      <alignment horizontal="center"/>
    </xf>
    <xf numFmtId="0" fontId="5" fillId="0" borderId="0" xfId="0" quotePrefix="1" applyFont="1" applyBorder="1" applyAlignment="1">
      <alignment horizontal="center"/>
    </xf>
    <xf numFmtId="0" fontId="5" fillId="0" borderId="12" xfId="0" applyFont="1" applyBorder="1"/>
    <xf numFmtId="0" fontId="6" fillId="0" borderId="0" xfId="0" applyFont="1"/>
    <xf numFmtId="0" fontId="6"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vertical="center" wrapText="1"/>
    </xf>
    <xf numFmtId="0" fontId="6" fillId="0" borderId="0" xfId="0" applyFont="1" applyAlignment="1"/>
    <xf numFmtId="0" fontId="7" fillId="0" borderId="0" xfId="0" applyFont="1"/>
    <xf numFmtId="0" fontId="14" fillId="0" borderId="0" xfId="0" applyFont="1"/>
    <xf numFmtId="4" fontId="14" fillId="0" borderId="0" xfId="0" applyNumberFormat="1" applyFont="1"/>
    <xf numFmtId="0" fontId="1" fillId="0" borderId="3" xfId="0" applyFont="1" applyBorder="1" applyAlignment="1">
      <alignment vertical="center"/>
    </xf>
    <xf numFmtId="0" fontId="5" fillId="0" borderId="20" xfId="0" applyFont="1" applyBorder="1" applyAlignment="1">
      <alignment horizontal="center" wrapText="1"/>
    </xf>
    <xf numFmtId="0" fontId="5" fillId="0" borderId="13" xfId="0" applyFont="1" applyBorder="1" applyAlignment="1">
      <alignment horizontal="center" wrapText="1"/>
    </xf>
    <xf numFmtId="4" fontId="2" fillId="2" borderId="4" xfId="0" applyNumberFormat="1" applyFont="1" applyFill="1" applyBorder="1" applyAlignment="1">
      <alignment vertical="center"/>
    </xf>
    <xf numFmtId="4" fontId="5" fillId="0" borderId="2" xfId="0" applyNumberFormat="1" applyFont="1" applyBorder="1"/>
    <xf numFmtId="0" fontId="5" fillId="0" borderId="3" xfId="0" applyFont="1" applyBorder="1"/>
    <xf numFmtId="4" fontId="5" fillId="0" borderId="4" xfId="0" applyNumberFormat="1" applyFont="1" applyBorder="1" applyAlignment="1">
      <alignment vertical="center"/>
    </xf>
    <xf numFmtId="49" fontId="5" fillId="0" borderId="0" xfId="0" applyNumberFormat="1" applyFont="1" applyBorder="1" applyAlignment="1">
      <alignment wrapText="1"/>
    </xf>
    <xf numFmtId="0" fontId="0" fillId="0" borderId="0" xfId="0" applyBorder="1" applyAlignment="1">
      <alignment wrapText="1"/>
    </xf>
    <xf numFmtId="0" fontId="1"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49" fontId="0" fillId="0" borderId="0" xfId="0" applyNumberFormat="1" applyBorder="1" applyAlignment="1">
      <alignment wrapText="1"/>
    </xf>
    <xf numFmtId="0" fontId="5" fillId="0" borderId="14" xfId="0" applyFont="1" applyBorder="1" applyAlignment="1">
      <alignment wrapText="1"/>
    </xf>
    <xf numFmtId="0" fontId="5" fillId="0" borderId="15" xfId="0" applyFont="1" applyBorder="1" applyAlignment="1">
      <alignment wrapText="1"/>
    </xf>
    <xf numFmtId="0" fontId="5" fillId="0" borderId="16" xfId="0" applyFont="1" applyBorder="1" applyAlignment="1">
      <alignment wrapText="1"/>
    </xf>
    <xf numFmtId="0" fontId="5" fillId="0" borderId="8" xfId="0" applyFont="1" applyBorder="1" applyAlignment="1">
      <alignment horizontal="center"/>
    </xf>
    <xf numFmtId="0" fontId="5" fillId="0" borderId="0" xfId="0" applyFont="1" applyBorder="1" applyAlignment="1">
      <alignment horizontal="center"/>
    </xf>
    <xf numFmtId="0" fontId="5" fillId="0" borderId="9" xfId="0" applyFont="1" applyBorder="1" applyAlignment="1">
      <alignment horizontal="center"/>
    </xf>
    <xf numFmtId="0" fontId="5" fillId="0" borderId="0" xfId="0" applyFont="1" applyBorder="1" applyAlignment="1">
      <alignment wrapText="1"/>
    </xf>
    <xf numFmtId="0" fontId="3" fillId="0" borderId="14" xfId="0" applyFont="1" applyBorder="1" applyAlignment="1">
      <alignment vertical="center" wrapText="1"/>
    </xf>
    <xf numFmtId="0" fontId="3" fillId="0" borderId="15" xfId="0" applyFont="1" applyBorder="1" applyAlignment="1"/>
    <xf numFmtId="0" fontId="3" fillId="0" borderId="16" xfId="0" applyFont="1" applyBorder="1" applyAlignment="1"/>
    <xf numFmtId="0" fontId="8" fillId="0" borderId="14" xfId="0" applyFont="1" applyBorder="1" applyAlignment="1">
      <alignment vertical="center" wrapText="1"/>
    </xf>
    <xf numFmtId="0" fontId="8" fillId="0" borderId="15" xfId="0" applyFont="1" applyBorder="1" applyAlignment="1"/>
    <xf numFmtId="0" fontId="8" fillId="0" borderId="16" xfId="0" applyFont="1" applyBorder="1" applyAlignment="1"/>
    <xf numFmtId="0" fontId="7" fillId="0" borderId="14" xfId="0" applyFont="1" applyBorder="1" applyAlignment="1">
      <alignment wrapText="1"/>
    </xf>
    <xf numFmtId="0" fontId="14" fillId="0" borderId="15" xfId="0" applyFont="1" applyBorder="1" applyAlignment="1">
      <alignment wrapText="1"/>
    </xf>
    <xf numFmtId="0" fontId="14" fillId="0" borderId="16" xfId="0" applyFont="1" applyBorder="1" applyAlignment="1">
      <alignment wrapText="1"/>
    </xf>
    <xf numFmtId="0" fontId="8" fillId="0" borderId="7" xfId="0" applyFont="1" applyBorder="1" applyAlignment="1">
      <alignment vertical="center" wrapText="1"/>
    </xf>
    <xf numFmtId="0" fontId="0" fillId="0" borderId="7" xfId="0" applyBorder="1" applyAlignment="1">
      <alignment vertical="center" wrapText="1"/>
    </xf>
    <xf numFmtId="0" fontId="0" fillId="0" borderId="0" xfId="0" applyBorder="1" applyAlignment="1"/>
    <xf numFmtId="49" fontId="5" fillId="0" borderId="0" xfId="0" applyNumberFormat="1" applyFont="1" applyBorder="1" applyAlignment="1">
      <alignment wrapText="1"/>
    </xf>
    <xf numFmtId="0" fontId="8" fillId="0" borderId="14" xfId="0" applyFont="1" applyBorder="1"/>
    <xf numFmtId="0" fontId="8" fillId="0" borderId="15" xfId="0" applyFont="1" applyBorder="1"/>
    <xf numFmtId="0" fontId="8" fillId="0" borderId="16" xfId="0" applyFont="1" applyBorder="1"/>
    <xf numFmtId="0" fontId="8" fillId="0" borderId="7" xfId="0" applyFont="1" applyBorder="1" applyAlignment="1">
      <alignment wrapText="1"/>
    </xf>
    <xf numFmtId="0" fontId="0" fillId="0" borderId="7" xfId="0" applyBorder="1" applyAlignment="1">
      <alignment wrapText="1"/>
    </xf>
    <xf numFmtId="49" fontId="5" fillId="0" borderId="21" xfId="0" applyNumberFormat="1" applyFont="1" applyBorder="1" applyAlignment="1">
      <alignment wrapText="1"/>
    </xf>
    <xf numFmtId="49" fontId="5" fillId="0" borderId="22" xfId="0" applyNumberFormat="1" applyFont="1" applyBorder="1" applyAlignment="1">
      <alignment wrapText="1"/>
    </xf>
    <xf numFmtId="49" fontId="5" fillId="0" borderId="23" xfId="0" applyNumberFormat="1" applyFont="1" applyBorder="1" applyAlignment="1">
      <alignment wrapText="1"/>
    </xf>
    <xf numFmtId="49" fontId="5" fillId="0" borderId="0" xfId="0" applyNumberFormat="1" applyFont="1" applyBorder="1" applyAlignment="1">
      <alignment horizontal="center" wrapText="1"/>
    </xf>
    <xf numFmtId="49" fontId="5" fillId="0" borderId="7" xfId="0" applyNumberFormat="1" applyFont="1" applyBorder="1" applyAlignment="1">
      <alignment wrapText="1"/>
    </xf>
    <xf numFmtId="49" fontId="5" fillId="0" borderId="11" xfId="0" applyNumberFormat="1" applyFont="1" applyBorder="1" applyAlignment="1">
      <alignment wrapText="1"/>
    </xf>
    <xf numFmtId="0" fontId="10" fillId="0" borderId="24" xfId="0" applyFont="1" applyBorder="1" applyAlignment="1">
      <alignment horizontal="center" wrapText="1"/>
    </xf>
    <xf numFmtId="0" fontId="10" fillId="0" borderId="25" xfId="0" applyFont="1" applyBorder="1" applyAlignment="1">
      <alignment horizontal="center" wrapText="1"/>
    </xf>
    <xf numFmtId="0" fontId="10" fillId="0" borderId="26" xfId="0" applyFont="1" applyBorder="1" applyAlignment="1">
      <alignment horizontal="center" wrapText="1"/>
    </xf>
    <xf numFmtId="0" fontId="11" fillId="0" borderId="14" xfId="0" applyFont="1" applyBorder="1" applyAlignment="1">
      <alignment vertical="center" wrapText="1"/>
    </xf>
    <xf numFmtId="0" fontId="11" fillId="0" borderId="15" xfId="0" applyFont="1" applyBorder="1" applyAlignment="1"/>
    <xf numFmtId="0" fontId="11" fillId="0" borderId="16" xfId="0" applyFont="1" applyBorder="1" applyAlignment="1"/>
    <xf numFmtId="49" fontId="5" fillId="0" borderId="8" xfId="0" applyNumberFormat="1" applyFont="1" applyBorder="1" applyAlignment="1">
      <alignment horizontal="center"/>
    </xf>
    <xf numFmtId="0" fontId="5" fillId="0" borderId="20" xfId="0" applyFont="1" applyBorder="1" applyAlignment="1">
      <alignment horizontal="center" wrapText="1"/>
    </xf>
    <xf numFmtId="0" fontId="5" fillId="0" borderId="15" xfId="0" applyFont="1" applyBorder="1" applyAlignment="1">
      <alignment horizontal="center" wrapText="1"/>
    </xf>
    <xf numFmtId="0" fontId="5" fillId="0" borderId="13" xfId="0" applyFont="1" applyBorder="1" applyAlignment="1">
      <alignment horizontal="center" wrapText="1"/>
    </xf>
    <xf numFmtId="0" fontId="5" fillId="0" borderId="21"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1" fillId="0" borderId="14"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8" fillId="0" borderId="15" xfId="0" applyFont="1" applyBorder="1" applyAlignment="1">
      <alignment vertical="center" wrapText="1"/>
    </xf>
    <xf numFmtId="0" fontId="8" fillId="0" borderId="16" xfId="0" applyFont="1" applyBorder="1" applyAlignment="1">
      <alignment vertical="center" wrapText="1"/>
    </xf>
    <xf numFmtId="49" fontId="7" fillId="0" borderId="14" xfId="0" applyNumberFormat="1" applyFont="1" applyBorder="1" applyAlignment="1">
      <alignment wrapText="1"/>
    </xf>
    <xf numFmtId="49" fontId="7" fillId="0" borderId="15" xfId="0" applyNumberFormat="1" applyFont="1" applyBorder="1" applyAlignment="1">
      <alignment wrapText="1"/>
    </xf>
    <xf numFmtId="49" fontId="7" fillId="0" borderId="16" xfId="0" applyNumberFormat="1" applyFont="1" applyBorder="1" applyAlignment="1">
      <alignment wrapText="1"/>
    </xf>
    <xf numFmtId="0" fontId="7" fillId="0" borderId="15" xfId="0" applyFont="1" applyBorder="1" applyAlignment="1">
      <alignment wrapText="1"/>
    </xf>
    <xf numFmtId="0" fontId="7" fillId="0" borderId="16" xfId="0" applyFont="1" applyBorder="1" applyAlignment="1">
      <alignment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9" fillId="0" borderId="15" xfId="0" applyFont="1" applyBorder="1"/>
    <xf numFmtId="0" fontId="9" fillId="0" borderId="16" xfId="0" applyFont="1" applyBorder="1"/>
    <xf numFmtId="0" fontId="13" fillId="0" borderId="0" xfId="0" applyFont="1" applyAlignment="1">
      <alignment horizontal="center"/>
    </xf>
    <xf numFmtId="0" fontId="5" fillId="0" borderId="6" xfId="0" applyFont="1" applyBorder="1" applyAlignment="1">
      <alignment wrapText="1"/>
    </xf>
    <xf numFmtId="0" fontId="0" fillId="0" borderId="15" xfId="0" applyBorder="1" applyAlignment="1">
      <alignment horizont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6" fillId="0" borderId="0" xfId="0" applyFont="1" applyAlignment="1">
      <alignment horizontal="left"/>
    </xf>
    <xf numFmtId="0" fontId="1" fillId="0" borderId="15" xfId="0" applyFont="1" applyBorder="1" applyAlignment="1">
      <alignment horizontal="left" wrapText="1"/>
    </xf>
    <xf numFmtId="0" fontId="1" fillId="0" borderId="16" xfId="0" applyFont="1" applyBorder="1" applyAlignment="1">
      <alignment horizontal="left" wrapText="1"/>
    </xf>
    <xf numFmtId="0" fontId="8" fillId="0" borderId="14" xfId="0" applyFont="1" applyBorder="1" applyAlignment="1"/>
    <xf numFmtId="0" fontId="9" fillId="0" borderId="15" xfId="0" applyFont="1" applyBorder="1" applyAlignment="1"/>
    <xf numFmtId="0" fontId="9" fillId="0" borderId="16" xfId="0" applyFont="1" applyBorder="1" applyAlignment="1"/>
    <xf numFmtId="0" fontId="7" fillId="0" borderId="14" xfId="0" applyFont="1" applyBorder="1" applyAlignment="1"/>
    <xf numFmtId="0" fontId="7" fillId="0" borderId="15" xfId="0" applyFont="1" applyBorder="1" applyAlignment="1"/>
    <xf numFmtId="0" fontId="7" fillId="0" borderId="16" xfId="0" applyFont="1" applyBorder="1" applyAlignment="1"/>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2" fillId="0" borderId="14" xfId="0" applyFont="1" applyBorder="1" applyAlignment="1"/>
    <xf numFmtId="0" fontId="2" fillId="0" borderId="15" xfId="0" applyFont="1" applyBorder="1" applyAlignment="1"/>
    <xf numFmtId="0" fontId="2" fillId="0" borderId="16" xfId="0" applyFont="1" applyBorder="1" applyAlignment="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30"/>
  <sheetViews>
    <sheetView tabSelected="1" view="pageBreakPreview" zoomScaleSheetLayoutView="100" workbookViewId="0">
      <selection activeCell="G4" sqref="G4"/>
    </sheetView>
  </sheetViews>
  <sheetFormatPr defaultRowHeight="15"/>
  <cols>
    <col min="1" max="1" width="19.5703125" customWidth="1"/>
    <col min="2" max="2" width="11.85546875" customWidth="1"/>
    <col min="3" max="3" width="15.42578125" customWidth="1"/>
    <col min="9" max="9" width="10.7109375" customWidth="1"/>
    <col min="10" max="10" width="20.42578125" customWidth="1"/>
    <col min="12" max="12" width="10" bestFit="1" customWidth="1"/>
    <col min="13" max="13" width="12.28515625" bestFit="1" customWidth="1"/>
    <col min="15" max="15" width="25.7109375" customWidth="1"/>
    <col min="16" max="16" width="12.42578125" bestFit="1" customWidth="1"/>
  </cols>
  <sheetData>
    <row r="1" spans="1:13" ht="18.75">
      <c r="A1" s="1"/>
      <c r="B1" s="1"/>
      <c r="C1" s="1"/>
      <c r="D1" s="1"/>
      <c r="E1" s="1"/>
      <c r="F1" s="69"/>
      <c r="G1" s="153" t="s">
        <v>36</v>
      </c>
      <c r="H1" s="153"/>
      <c r="I1" s="153"/>
      <c r="J1" s="153"/>
      <c r="K1" s="1"/>
    </row>
    <row r="2" spans="1:13" ht="18.75" customHeight="1">
      <c r="A2" s="1"/>
      <c r="B2" s="1"/>
      <c r="C2" s="1"/>
      <c r="D2" s="1"/>
      <c r="E2" s="1"/>
      <c r="F2" s="70"/>
      <c r="G2" s="154" t="s">
        <v>43</v>
      </c>
      <c r="H2" s="154"/>
      <c r="I2" s="154"/>
      <c r="J2" s="154"/>
      <c r="K2" s="1"/>
    </row>
    <row r="3" spans="1:13" ht="18.75">
      <c r="A3" s="1"/>
      <c r="B3" s="1"/>
      <c r="C3" s="1"/>
      <c r="D3" s="1"/>
      <c r="E3" s="1"/>
      <c r="F3" s="71"/>
      <c r="G3" s="155" t="s">
        <v>67</v>
      </c>
      <c r="H3" s="155"/>
      <c r="I3" s="155"/>
      <c r="J3" s="155"/>
      <c r="K3" s="1"/>
    </row>
    <row r="4" spans="1:13" ht="18.75">
      <c r="A4" s="1"/>
      <c r="B4" s="1"/>
      <c r="C4" s="1"/>
      <c r="D4" s="1"/>
      <c r="E4" s="1"/>
      <c r="F4" s="1"/>
      <c r="G4" s="1"/>
      <c r="H4" s="1"/>
      <c r="I4" s="1"/>
      <c r="J4" s="1"/>
      <c r="K4" s="1"/>
    </row>
    <row r="5" spans="1:13" ht="20.25">
      <c r="A5" s="150" t="s">
        <v>51</v>
      </c>
      <c r="B5" s="150"/>
      <c r="C5" s="150"/>
      <c r="D5" s="150"/>
      <c r="E5" s="150"/>
      <c r="F5" s="150"/>
      <c r="G5" s="150"/>
      <c r="H5" s="150"/>
      <c r="I5" s="150"/>
      <c r="J5" s="150"/>
      <c r="K5" s="1"/>
    </row>
    <row r="6" spans="1:13" ht="18.75">
      <c r="A6" s="1"/>
      <c r="B6" s="1"/>
      <c r="C6" s="65"/>
      <c r="D6" s="66"/>
      <c r="E6" s="41" t="s">
        <v>29</v>
      </c>
      <c r="F6" s="66"/>
      <c r="G6" s="1"/>
      <c r="H6" s="1"/>
      <c r="I6" s="1"/>
      <c r="J6" s="1"/>
      <c r="K6" s="1"/>
    </row>
    <row r="7" spans="1:13" ht="18.75">
      <c r="A7" s="1"/>
      <c r="B7" s="1"/>
      <c r="C7" s="64"/>
      <c r="D7" s="67"/>
      <c r="E7" s="68" t="s">
        <v>50</v>
      </c>
      <c r="F7" s="67"/>
      <c r="G7" s="1"/>
      <c r="H7" s="1"/>
      <c r="I7" s="1"/>
      <c r="J7" s="1"/>
      <c r="K7" s="1"/>
    </row>
    <row r="8" spans="1:13" ht="27" customHeight="1" thickBot="1">
      <c r="A8" s="1"/>
      <c r="B8" s="1" t="s">
        <v>10</v>
      </c>
      <c r="C8" s="1"/>
      <c r="D8" s="1"/>
      <c r="E8" s="1"/>
      <c r="F8" s="1"/>
      <c r="G8" s="1"/>
      <c r="H8" s="1"/>
      <c r="I8" s="1"/>
      <c r="J8" s="1" t="s">
        <v>15</v>
      </c>
      <c r="K8" s="1"/>
    </row>
    <row r="9" spans="1:13" ht="55.5" customHeight="1">
      <c r="A9" s="35" t="s">
        <v>21</v>
      </c>
      <c r="B9" s="164" t="s">
        <v>1</v>
      </c>
      <c r="C9" s="165"/>
      <c r="D9" s="165"/>
      <c r="E9" s="165"/>
      <c r="F9" s="165"/>
      <c r="G9" s="165"/>
      <c r="H9" s="165"/>
      <c r="I9" s="166"/>
      <c r="J9" s="36" t="s">
        <v>0</v>
      </c>
      <c r="K9" s="1"/>
    </row>
    <row r="10" spans="1:13" ht="18.75">
      <c r="A10" s="9">
        <v>1</v>
      </c>
      <c r="B10" s="167">
        <v>2</v>
      </c>
      <c r="C10" s="168"/>
      <c r="D10" s="168"/>
      <c r="E10" s="168"/>
      <c r="F10" s="168"/>
      <c r="G10" s="168"/>
      <c r="H10" s="168"/>
      <c r="I10" s="169"/>
      <c r="J10" s="13">
        <v>3</v>
      </c>
      <c r="K10" s="1"/>
    </row>
    <row r="11" spans="1:13" ht="18.75">
      <c r="A11" s="129" t="s">
        <v>2</v>
      </c>
      <c r="B11" s="130"/>
      <c r="C11" s="130"/>
      <c r="D11" s="130"/>
      <c r="E11" s="130"/>
      <c r="F11" s="130"/>
      <c r="G11" s="130"/>
      <c r="H11" s="130"/>
      <c r="I11" s="130"/>
      <c r="J11" s="131"/>
      <c r="K11" s="1"/>
    </row>
    <row r="12" spans="1:13" ht="18.75">
      <c r="A12" s="14"/>
      <c r="B12" s="161"/>
      <c r="C12" s="162"/>
      <c r="D12" s="162"/>
      <c r="E12" s="162"/>
      <c r="F12" s="162"/>
      <c r="G12" s="162"/>
      <c r="H12" s="162"/>
      <c r="I12" s="163"/>
      <c r="J12" s="15"/>
      <c r="K12" s="1"/>
    </row>
    <row r="13" spans="1:13" s="73" customFormat="1" ht="39" customHeight="1">
      <c r="A13" s="14">
        <v>41020300</v>
      </c>
      <c r="B13" s="104" t="s">
        <v>54</v>
      </c>
      <c r="C13" s="143"/>
      <c r="D13" s="143"/>
      <c r="E13" s="143"/>
      <c r="F13" s="143"/>
      <c r="G13" s="143"/>
      <c r="H13" s="143"/>
      <c r="I13" s="144"/>
      <c r="J13" s="15">
        <f>J14</f>
        <v>4595000</v>
      </c>
      <c r="K13" s="72"/>
      <c r="M13" s="74"/>
    </row>
    <row r="14" spans="1:13" ht="18.75">
      <c r="A14" s="34">
        <v>9900000000</v>
      </c>
      <c r="B14" s="158" t="s">
        <v>25</v>
      </c>
      <c r="C14" s="159"/>
      <c r="D14" s="159"/>
      <c r="E14" s="159"/>
      <c r="F14" s="159"/>
      <c r="G14" s="159"/>
      <c r="H14" s="159"/>
      <c r="I14" s="160"/>
      <c r="J14" s="40">
        <v>4595000</v>
      </c>
      <c r="K14" s="1"/>
    </row>
    <row r="15" spans="1:13" s="73" customFormat="1" ht="99.75" customHeight="1">
      <c r="A15" s="14">
        <v>41021400</v>
      </c>
      <c r="B15" s="104" t="s">
        <v>32</v>
      </c>
      <c r="C15" s="143"/>
      <c r="D15" s="143"/>
      <c r="E15" s="143"/>
      <c r="F15" s="143"/>
      <c r="G15" s="143"/>
      <c r="H15" s="143"/>
      <c r="I15" s="144"/>
      <c r="J15" s="15">
        <f>J16</f>
        <v>1944000</v>
      </c>
      <c r="K15" s="72"/>
      <c r="M15" s="74"/>
    </row>
    <row r="16" spans="1:13" ht="18.75">
      <c r="A16" s="34">
        <v>9900000000</v>
      </c>
      <c r="B16" s="158" t="s">
        <v>25</v>
      </c>
      <c r="C16" s="159"/>
      <c r="D16" s="159"/>
      <c r="E16" s="159"/>
      <c r="F16" s="159"/>
      <c r="G16" s="159"/>
      <c r="H16" s="159"/>
      <c r="I16" s="160"/>
      <c r="J16" s="40">
        <v>1944000</v>
      </c>
      <c r="K16" s="1"/>
    </row>
    <row r="17" spans="1:13" ht="61.5" customHeight="1">
      <c r="A17" s="14">
        <v>41031100</v>
      </c>
      <c r="B17" s="104" t="s">
        <v>55</v>
      </c>
      <c r="C17" s="143"/>
      <c r="D17" s="143"/>
      <c r="E17" s="143"/>
      <c r="F17" s="143"/>
      <c r="G17" s="143"/>
      <c r="H17" s="143"/>
      <c r="I17" s="144"/>
      <c r="J17" s="15">
        <f>J18</f>
        <v>2192400</v>
      </c>
      <c r="K17" s="1"/>
    </row>
    <row r="18" spans="1:13" ht="18.75">
      <c r="A18" s="34">
        <v>9900000000</v>
      </c>
      <c r="B18" s="111" t="s">
        <v>25</v>
      </c>
      <c r="C18" s="148"/>
      <c r="D18" s="148"/>
      <c r="E18" s="148"/>
      <c r="F18" s="148"/>
      <c r="G18" s="148"/>
      <c r="H18" s="148"/>
      <c r="I18" s="149"/>
      <c r="J18" s="40">
        <v>2192400</v>
      </c>
      <c r="K18" s="1"/>
      <c r="M18" s="30"/>
    </row>
    <row r="19" spans="1:13" s="73" customFormat="1" ht="25.5" customHeight="1">
      <c r="A19" s="14">
        <v>41033900</v>
      </c>
      <c r="B19" s="161" t="s">
        <v>3</v>
      </c>
      <c r="C19" s="162"/>
      <c r="D19" s="162"/>
      <c r="E19" s="162"/>
      <c r="F19" s="162"/>
      <c r="G19" s="162"/>
      <c r="H19" s="162"/>
      <c r="I19" s="163"/>
      <c r="J19" s="15">
        <f>J20</f>
        <v>25368300</v>
      </c>
      <c r="K19" s="72"/>
    </row>
    <row r="20" spans="1:13" ht="36" customHeight="1">
      <c r="A20" s="34">
        <v>9900000000</v>
      </c>
      <c r="B20" s="158" t="s">
        <v>25</v>
      </c>
      <c r="C20" s="159"/>
      <c r="D20" s="159"/>
      <c r="E20" s="159"/>
      <c r="F20" s="159"/>
      <c r="G20" s="159"/>
      <c r="H20" s="159"/>
      <c r="I20" s="160"/>
      <c r="J20" s="40">
        <v>25368300</v>
      </c>
      <c r="K20" s="1"/>
    </row>
    <row r="21" spans="1:13" ht="52.5" customHeight="1">
      <c r="A21" s="14">
        <v>41035400</v>
      </c>
      <c r="B21" s="104" t="s">
        <v>61</v>
      </c>
      <c r="C21" s="143"/>
      <c r="D21" s="143"/>
      <c r="E21" s="143"/>
      <c r="F21" s="143"/>
      <c r="G21" s="143"/>
      <c r="H21" s="143"/>
      <c r="I21" s="144"/>
      <c r="J21" s="15">
        <f>J22</f>
        <v>76800</v>
      </c>
      <c r="K21" s="1"/>
    </row>
    <row r="22" spans="1:13" s="29" customFormat="1" ht="18.75">
      <c r="A22" s="34">
        <v>9900000000</v>
      </c>
      <c r="B22" s="111" t="s">
        <v>25</v>
      </c>
      <c r="C22" s="112"/>
      <c r="D22" s="112"/>
      <c r="E22" s="112"/>
      <c r="F22" s="112"/>
      <c r="G22" s="112"/>
      <c r="H22" s="112"/>
      <c r="I22" s="113"/>
      <c r="J22" s="40">
        <v>76800</v>
      </c>
      <c r="K22" s="28"/>
    </row>
    <row r="23" spans="1:13" s="29" customFormat="1" ht="72" customHeight="1">
      <c r="A23" s="14">
        <v>41036300</v>
      </c>
      <c r="B23" s="104" t="s">
        <v>56</v>
      </c>
      <c r="C23" s="143"/>
      <c r="D23" s="143"/>
      <c r="E23" s="143"/>
      <c r="F23" s="143"/>
      <c r="G23" s="143"/>
      <c r="H23" s="143"/>
      <c r="I23" s="144"/>
      <c r="J23" s="15">
        <f>J24</f>
        <v>5450600</v>
      </c>
      <c r="K23" s="28"/>
    </row>
    <row r="24" spans="1:13" s="29" customFormat="1" ht="18.75">
      <c r="A24" s="34">
        <v>9900000000</v>
      </c>
      <c r="B24" s="111" t="s">
        <v>25</v>
      </c>
      <c r="C24" s="112"/>
      <c r="D24" s="112"/>
      <c r="E24" s="112"/>
      <c r="F24" s="112"/>
      <c r="G24" s="112"/>
      <c r="H24" s="112"/>
      <c r="I24" s="113"/>
      <c r="J24" s="40">
        <v>5450600</v>
      </c>
      <c r="K24" s="28"/>
    </row>
    <row r="25" spans="1:13" ht="31.5" customHeight="1">
      <c r="A25" s="14">
        <v>41040000</v>
      </c>
      <c r="B25" s="104" t="s">
        <v>59</v>
      </c>
      <c r="C25" s="143"/>
      <c r="D25" s="143"/>
      <c r="E25" s="143"/>
      <c r="F25" s="143"/>
      <c r="G25" s="143"/>
      <c r="H25" s="143"/>
      <c r="I25" s="144"/>
      <c r="J25" s="15">
        <f>J26+J28</f>
        <v>1647900</v>
      </c>
      <c r="K25" s="1"/>
    </row>
    <row r="26" spans="1:13" s="61" customFormat="1" ht="64.5" customHeight="1">
      <c r="A26" s="80">
        <v>41040200</v>
      </c>
      <c r="B26" s="91" t="s">
        <v>60</v>
      </c>
      <c r="C26" s="92"/>
      <c r="D26" s="92"/>
      <c r="E26" s="92"/>
      <c r="F26" s="92"/>
      <c r="G26" s="92"/>
      <c r="H26" s="92"/>
      <c r="I26" s="93"/>
      <c r="J26" s="81">
        <f>J27</f>
        <v>482400</v>
      </c>
      <c r="K26" s="1"/>
    </row>
    <row r="27" spans="1:13" s="29" customFormat="1" ht="18.75">
      <c r="A27" s="49">
        <v>1410000000</v>
      </c>
      <c r="B27" s="87" t="s">
        <v>22</v>
      </c>
      <c r="C27" s="88"/>
      <c r="D27" s="88"/>
      <c r="E27" s="88"/>
      <c r="F27" s="88"/>
      <c r="G27" s="88"/>
      <c r="H27" s="88"/>
      <c r="I27" s="89"/>
      <c r="J27" s="81">
        <v>482400</v>
      </c>
      <c r="K27" s="28"/>
    </row>
    <row r="28" spans="1:13" s="29" customFormat="1" ht="119.25" customHeight="1">
      <c r="A28" s="80">
        <v>41040400</v>
      </c>
      <c r="B28" s="91" t="s">
        <v>66</v>
      </c>
      <c r="C28" s="92"/>
      <c r="D28" s="92"/>
      <c r="E28" s="92"/>
      <c r="F28" s="92"/>
      <c r="G28" s="92"/>
      <c r="H28" s="92"/>
      <c r="I28" s="93"/>
      <c r="J28" s="81">
        <f>J29</f>
        <v>1165500</v>
      </c>
      <c r="K28" s="28"/>
    </row>
    <row r="29" spans="1:13" s="29" customFormat="1" ht="23.25" customHeight="1">
      <c r="A29" s="49">
        <v>1410000000</v>
      </c>
      <c r="B29" s="87" t="s">
        <v>22</v>
      </c>
      <c r="C29" s="88"/>
      <c r="D29" s="88"/>
      <c r="E29" s="88"/>
      <c r="F29" s="88"/>
      <c r="G29" s="88"/>
      <c r="H29" s="88"/>
      <c r="I29" s="89"/>
      <c r="J29" s="81">
        <v>1165500</v>
      </c>
      <c r="K29" s="28"/>
    </row>
    <row r="30" spans="1:13" ht="37.5" customHeight="1">
      <c r="A30" s="46">
        <v>41050000</v>
      </c>
      <c r="B30" s="170" t="s">
        <v>4</v>
      </c>
      <c r="C30" s="171"/>
      <c r="D30" s="171"/>
      <c r="E30" s="171"/>
      <c r="F30" s="171"/>
      <c r="G30" s="171"/>
      <c r="H30" s="171"/>
      <c r="I30" s="172"/>
      <c r="J30" s="47">
        <f>J31+J34+J37+J41+J39</f>
        <v>1425917</v>
      </c>
      <c r="K30" s="1"/>
    </row>
    <row r="31" spans="1:13" s="29" customFormat="1" ht="38.25" hidden="1" customHeight="1">
      <c r="A31" s="48">
        <v>41051000</v>
      </c>
      <c r="B31" s="135" t="s">
        <v>45</v>
      </c>
      <c r="C31" s="136"/>
      <c r="D31" s="136"/>
      <c r="E31" s="136"/>
      <c r="F31" s="136"/>
      <c r="G31" s="136"/>
      <c r="H31" s="136"/>
      <c r="I31" s="137"/>
      <c r="J31" s="40">
        <f>J33</f>
        <v>0</v>
      </c>
      <c r="K31" s="28"/>
    </row>
    <row r="32" spans="1:13" s="29" customFormat="1" ht="19.5" hidden="1" customHeight="1">
      <c r="A32" s="44">
        <v>1410000000</v>
      </c>
      <c r="B32" s="125" t="s">
        <v>22</v>
      </c>
      <c r="C32" s="126"/>
      <c r="D32" s="126"/>
      <c r="E32" s="126"/>
      <c r="F32" s="126"/>
      <c r="G32" s="126"/>
      <c r="H32" s="126"/>
      <c r="I32" s="127"/>
      <c r="J32" s="45">
        <v>0</v>
      </c>
      <c r="K32" s="28"/>
    </row>
    <row r="33" spans="1:15" ht="61.5" hidden="1" customHeight="1">
      <c r="A33" s="49">
        <v>1410000000</v>
      </c>
      <c r="B33" s="145" t="s">
        <v>22</v>
      </c>
      <c r="C33" s="146"/>
      <c r="D33" s="146"/>
      <c r="E33" s="146"/>
      <c r="F33" s="146"/>
      <c r="G33" s="146"/>
      <c r="H33" s="146"/>
      <c r="I33" s="147"/>
      <c r="J33" s="62"/>
      <c r="K33" s="1"/>
    </row>
    <row r="34" spans="1:15" s="29" customFormat="1" ht="20.25" hidden="1" customHeight="1">
      <c r="A34" s="48">
        <v>41051400</v>
      </c>
      <c r="B34" s="135" t="s">
        <v>40</v>
      </c>
      <c r="C34" s="136"/>
      <c r="D34" s="136"/>
      <c r="E34" s="136"/>
      <c r="F34" s="136"/>
      <c r="G34" s="136"/>
      <c r="H34" s="136"/>
      <c r="I34" s="137"/>
      <c r="J34" s="40"/>
      <c r="K34" s="28"/>
    </row>
    <row r="35" spans="1:15" s="61" customFormat="1" ht="28.5" hidden="1" customHeight="1">
      <c r="A35" s="49">
        <v>1410000000</v>
      </c>
      <c r="B35" s="98" t="s">
        <v>22</v>
      </c>
      <c r="C35" s="99"/>
      <c r="D35" s="99"/>
      <c r="E35" s="99"/>
      <c r="F35" s="99"/>
      <c r="G35" s="99"/>
      <c r="H35" s="99"/>
      <c r="I35" s="100"/>
      <c r="J35" s="62">
        <v>0</v>
      </c>
      <c r="K35" s="1"/>
    </row>
    <row r="36" spans="1:15" ht="33" hidden="1" customHeight="1">
      <c r="A36" s="49">
        <v>1410000000</v>
      </c>
      <c r="B36" s="145" t="s">
        <v>22</v>
      </c>
      <c r="C36" s="146"/>
      <c r="D36" s="146"/>
      <c r="E36" s="146"/>
      <c r="F36" s="146"/>
      <c r="G36" s="146"/>
      <c r="H36" s="146"/>
      <c r="I36" s="147"/>
      <c r="J36" s="62"/>
      <c r="K36" s="1"/>
    </row>
    <row r="37" spans="1:15" ht="18.75" hidden="1">
      <c r="A37" s="48">
        <v>41051700</v>
      </c>
      <c r="B37" s="135" t="s">
        <v>35</v>
      </c>
      <c r="C37" s="136"/>
      <c r="D37" s="136"/>
      <c r="E37" s="136"/>
      <c r="F37" s="136"/>
      <c r="G37" s="136"/>
      <c r="H37" s="136"/>
      <c r="I37" s="137"/>
      <c r="J37" s="40">
        <f>J38</f>
        <v>0</v>
      </c>
      <c r="K37" s="1"/>
      <c r="M37" s="30"/>
      <c r="O37" s="30"/>
    </row>
    <row r="38" spans="1:15" ht="18.75" hidden="1">
      <c r="A38" s="49">
        <v>1410000000</v>
      </c>
      <c r="B38" s="145" t="s">
        <v>22</v>
      </c>
      <c r="C38" s="146"/>
      <c r="D38" s="146"/>
      <c r="E38" s="146"/>
      <c r="F38" s="146"/>
      <c r="G38" s="146"/>
      <c r="H38" s="146"/>
      <c r="I38" s="147"/>
      <c r="J38" s="62"/>
      <c r="K38" s="1"/>
    </row>
    <row r="39" spans="1:15" ht="77.25" customHeight="1">
      <c r="A39" s="75">
        <v>41051000</v>
      </c>
      <c r="B39" s="84" t="s">
        <v>57</v>
      </c>
      <c r="C39" s="85"/>
      <c r="D39" s="85"/>
      <c r="E39" s="85"/>
      <c r="F39" s="85"/>
      <c r="G39" s="85"/>
      <c r="H39" s="85"/>
      <c r="I39" s="86"/>
      <c r="J39" s="40">
        <f>1094500+138500</f>
        <v>1233000</v>
      </c>
      <c r="K39" s="1"/>
    </row>
    <row r="40" spans="1:15" ht="23.25" customHeight="1">
      <c r="A40" s="49">
        <v>1410000000</v>
      </c>
      <c r="B40" s="87" t="s">
        <v>22</v>
      </c>
      <c r="C40" s="88"/>
      <c r="D40" s="88"/>
      <c r="E40" s="88"/>
      <c r="F40" s="88"/>
      <c r="G40" s="88"/>
      <c r="H40" s="88"/>
      <c r="I40" s="89"/>
      <c r="J40" s="62">
        <v>1094500</v>
      </c>
      <c r="K40" s="1"/>
    </row>
    <row r="41" spans="1:15" ht="18.75">
      <c r="A41" s="48">
        <v>41053900</v>
      </c>
      <c r="B41" s="135" t="s">
        <v>23</v>
      </c>
      <c r="C41" s="136"/>
      <c r="D41" s="136"/>
      <c r="E41" s="136"/>
      <c r="F41" s="136"/>
      <c r="G41" s="136"/>
      <c r="H41" s="136"/>
      <c r="I41" s="137"/>
      <c r="J41" s="50">
        <f>J42</f>
        <v>192917</v>
      </c>
      <c r="K41" s="1"/>
    </row>
    <row r="42" spans="1:15" ht="18.75">
      <c r="A42" s="49">
        <v>1410000000</v>
      </c>
      <c r="B42" s="84" t="s">
        <v>24</v>
      </c>
      <c r="C42" s="156"/>
      <c r="D42" s="156"/>
      <c r="E42" s="156"/>
      <c r="F42" s="156"/>
      <c r="G42" s="156"/>
      <c r="H42" s="156"/>
      <c r="I42" s="157"/>
      <c r="J42" s="50">
        <f>SUM(J43:J49)</f>
        <v>192917</v>
      </c>
      <c r="K42" s="1"/>
    </row>
    <row r="43" spans="1:15" ht="135" customHeight="1">
      <c r="A43" s="49">
        <v>1410000000</v>
      </c>
      <c r="B43" s="98" t="s">
        <v>27</v>
      </c>
      <c r="C43" s="99"/>
      <c r="D43" s="99"/>
      <c r="E43" s="99"/>
      <c r="F43" s="99"/>
      <c r="G43" s="99"/>
      <c r="H43" s="99"/>
      <c r="I43" s="100"/>
      <c r="J43" s="51">
        <v>7018</v>
      </c>
      <c r="K43" s="1"/>
    </row>
    <row r="44" spans="1:15" ht="111" customHeight="1">
      <c r="A44" s="49">
        <v>1410000000</v>
      </c>
      <c r="B44" s="98" t="s">
        <v>28</v>
      </c>
      <c r="C44" s="99"/>
      <c r="D44" s="99"/>
      <c r="E44" s="99"/>
      <c r="F44" s="99"/>
      <c r="G44" s="99"/>
      <c r="H44" s="99"/>
      <c r="I44" s="100"/>
      <c r="J44" s="51">
        <v>3509</v>
      </c>
      <c r="K44" s="1"/>
    </row>
    <row r="45" spans="1:15" ht="273.75" customHeight="1">
      <c r="A45" s="49">
        <v>1410000000</v>
      </c>
      <c r="B45" s="98" t="s">
        <v>52</v>
      </c>
      <c r="C45" s="99"/>
      <c r="D45" s="99"/>
      <c r="E45" s="99"/>
      <c r="F45" s="99"/>
      <c r="G45" s="99"/>
      <c r="H45" s="99"/>
      <c r="I45" s="100"/>
      <c r="J45" s="51">
        <v>5000</v>
      </c>
      <c r="K45" s="1"/>
    </row>
    <row r="46" spans="1:15" ht="377.25" customHeight="1">
      <c r="A46" s="49">
        <v>1410000000</v>
      </c>
      <c r="B46" s="98" t="s">
        <v>53</v>
      </c>
      <c r="C46" s="99"/>
      <c r="D46" s="99"/>
      <c r="E46" s="99"/>
      <c r="F46" s="99"/>
      <c r="G46" s="99"/>
      <c r="H46" s="99"/>
      <c r="I46" s="100"/>
      <c r="J46" s="63">
        <v>168000</v>
      </c>
      <c r="K46" s="1"/>
    </row>
    <row r="47" spans="1:15" ht="98.25" customHeight="1">
      <c r="A47" s="49">
        <v>1410000000</v>
      </c>
      <c r="B47" s="98" t="s">
        <v>46</v>
      </c>
      <c r="C47" s="99"/>
      <c r="D47" s="99"/>
      <c r="E47" s="99"/>
      <c r="F47" s="99"/>
      <c r="G47" s="99"/>
      <c r="H47" s="99"/>
      <c r="I47" s="100"/>
      <c r="J47" s="51">
        <v>5190</v>
      </c>
      <c r="K47" s="1"/>
    </row>
    <row r="48" spans="1:15" ht="148.5" customHeight="1">
      <c r="A48" s="49">
        <v>1410000000</v>
      </c>
      <c r="B48" s="98" t="s">
        <v>47</v>
      </c>
      <c r="C48" s="99"/>
      <c r="D48" s="99"/>
      <c r="E48" s="99"/>
      <c r="F48" s="99"/>
      <c r="G48" s="99"/>
      <c r="H48" s="99"/>
      <c r="I48" s="100"/>
      <c r="J48" s="51">
        <v>4200</v>
      </c>
      <c r="K48" s="1"/>
    </row>
    <row r="49" spans="1:11" ht="99" hidden="1" customHeight="1">
      <c r="A49" s="49">
        <v>1410000000</v>
      </c>
      <c r="B49" s="98" t="s">
        <v>48</v>
      </c>
      <c r="C49" s="99"/>
      <c r="D49" s="99"/>
      <c r="E49" s="99"/>
      <c r="F49" s="99"/>
      <c r="G49" s="99"/>
      <c r="H49" s="99"/>
      <c r="I49" s="100"/>
      <c r="J49" s="51"/>
      <c r="K49" s="1"/>
    </row>
    <row r="50" spans="1:11" ht="18.75">
      <c r="A50" s="129" t="s">
        <v>5</v>
      </c>
      <c r="B50" s="130"/>
      <c r="C50" s="130"/>
      <c r="D50" s="130"/>
      <c r="E50" s="130"/>
      <c r="F50" s="130"/>
      <c r="G50" s="130"/>
      <c r="H50" s="130"/>
      <c r="I50" s="130"/>
      <c r="J50" s="131"/>
    </row>
    <row r="51" spans="1:11" ht="18.75">
      <c r="A51" s="76"/>
      <c r="B51" s="130"/>
      <c r="C51" s="152"/>
      <c r="D51" s="152"/>
      <c r="E51" s="152"/>
      <c r="F51" s="152"/>
      <c r="G51" s="152"/>
      <c r="H51" s="152"/>
      <c r="I51" s="152"/>
      <c r="J51" s="77"/>
    </row>
    <row r="52" spans="1:11" ht="104.25" customHeight="1">
      <c r="A52" s="14">
        <v>41037400</v>
      </c>
      <c r="B52" s="104" t="s">
        <v>58</v>
      </c>
      <c r="C52" s="105"/>
      <c r="D52" s="105"/>
      <c r="E52" s="105"/>
      <c r="F52" s="105"/>
      <c r="G52" s="105"/>
      <c r="H52" s="105"/>
      <c r="I52" s="106"/>
      <c r="J52" s="78">
        <f>J53</f>
        <v>101800</v>
      </c>
    </row>
    <row r="53" spans="1:11" ht="18.75">
      <c r="A53" s="34">
        <v>9900000000</v>
      </c>
      <c r="B53" s="111" t="s">
        <v>25</v>
      </c>
      <c r="C53" s="112"/>
      <c r="D53" s="112"/>
      <c r="E53" s="112"/>
      <c r="F53" s="112"/>
      <c r="G53" s="112"/>
      <c r="H53" s="112"/>
      <c r="I53" s="113"/>
      <c r="J53" s="62">
        <f>77800+24000</f>
        <v>101800</v>
      </c>
    </row>
    <row r="54" spans="1:11" ht="18.75">
      <c r="A54" s="9" t="s">
        <v>6</v>
      </c>
      <c r="B54" s="91" t="s">
        <v>7</v>
      </c>
      <c r="C54" s="92"/>
      <c r="D54" s="92"/>
      <c r="E54" s="92"/>
      <c r="F54" s="92"/>
      <c r="G54" s="92"/>
      <c r="H54" s="92"/>
      <c r="I54" s="93"/>
      <c r="J54" s="17">
        <f>J55+J56</f>
        <v>42802717</v>
      </c>
    </row>
    <row r="55" spans="1:11" ht="28.15" customHeight="1">
      <c r="A55" s="9" t="s">
        <v>6</v>
      </c>
      <c r="B55" s="91" t="s">
        <v>8</v>
      </c>
      <c r="C55" s="92"/>
      <c r="D55" s="92"/>
      <c r="E55" s="92"/>
      <c r="F55" s="92"/>
      <c r="G55" s="92"/>
      <c r="H55" s="92"/>
      <c r="I55" s="93"/>
      <c r="J55" s="17">
        <f>J13+J15+J17+J19+J21+J30+J23+J25</f>
        <v>42700917</v>
      </c>
    </row>
    <row r="56" spans="1:11" ht="19.5" thickBot="1">
      <c r="A56" s="7" t="s">
        <v>6</v>
      </c>
      <c r="B56" s="151" t="s">
        <v>9</v>
      </c>
      <c r="C56" s="151"/>
      <c r="D56" s="151"/>
      <c r="E56" s="151"/>
      <c r="F56" s="151"/>
      <c r="G56" s="151"/>
      <c r="H56" s="151"/>
      <c r="I56" s="151"/>
      <c r="J56" s="79">
        <f>J52</f>
        <v>101800</v>
      </c>
    </row>
    <row r="57" spans="1:11" ht="18.75">
      <c r="A57" s="56"/>
      <c r="B57" s="54"/>
      <c r="C57" s="54"/>
      <c r="D57" s="54"/>
      <c r="E57" s="54"/>
      <c r="F57" s="54"/>
      <c r="G57" s="54"/>
      <c r="H57" s="54"/>
      <c r="I57" s="54"/>
      <c r="J57" s="58"/>
    </row>
    <row r="58" spans="1:11" ht="21" customHeight="1">
      <c r="A58" s="56"/>
      <c r="B58" s="4"/>
      <c r="C58" s="4"/>
      <c r="D58" s="4"/>
      <c r="E58" s="4"/>
      <c r="F58" s="4"/>
      <c r="G58" s="4"/>
      <c r="H58" s="4"/>
      <c r="I58" s="4"/>
      <c r="J58" s="59"/>
    </row>
    <row r="59" spans="1:11" ht="33" customHeight="1" thickBot="1">
      <c r="A59" s="60"/>
      <c r="B59" s="97" t="s">
        <v>11</v>
      </c>
      <c r="C59" s="97"/>
      <c r="D59" s="97"/>
      <c r="E59" s="97"/>
      <c r="F59" s="97"/>
      <c r="G59" s="97"/>
      <c r="H59" s="97"/>
      <c r="I59" s="97"/>
      <c r="J59" s="58" t="s">
        <v>15</v>
      </c>
    </row>
    <row r="60" spans="1:11" ht="159.75" customHeight="1">
      <c r="A60" s="38" t="s">
        <v>12</v>
      </c>
      <c r="B60" s="37" t="s">
        <v>13</v>
      </c>
      <c r="C60" s="122" t="s">
        <v>14</v>
      </c>
      <c r="D60" s="123"/>
      <c r="E60" s="123"/>
      <c r="F60" s="123"/>
      <c r="G60" s="123"/>
      <c r="H60" s="123"/>
      <c r="I60" s="124"/>
      <c r="J60" s="36" t="s">
        <v>0</v>
      </c>
    </row>
    <row r="61" spans="1:11" ht="15.75" customHeight="1" thickBot="1">
      <c r="A61" s="7">
        <v>1</v>
      </c>
      <c r="B61" s="25">
        <v>2</v>
      </c>
      <c r="C61" s="132">
        <v>3</v>
      </c>
      <c r="D61" s="133"/>
      <c r="E61" s="133"/>
      <c r="F61" s="133"/>
      <c r="G61" s="133"/>
      <c r="H61" s="133"/>
      <c r="I61" s="134"/>
      <c r="J61" s="8">
        <v>4</v>
      </c>
    </row>
    <row r="62" spans="1:11" ht="29.25" customHeight="1">
      <c r="A62" s="94" t="s">
        <v>16</v>
      </c>
      <c r="B62" s="95"/>
      <c r="C62" s="95"/>
      <c r="D62" s="95"/>
      <c r="E62" s="95"/>
      <c r="F62" s="95"/>
      <c r="G62" s="95"/>
      <c r="H62" s="95"/>
      <c r="I62" s="95"/>
      <c r="J62" s="96"/>
    </row>
    <row r="63" spans="1:11" ht="27" customHeight="1">
      <c r="A63" s="57" t="s">
        <v>20</v>
      </c>
      <c r="B63" s="31" t="s">
        <v>17</v>
      </c>
      <c r="C63" s="140" t="s">
        <v>33</v>
      </c>
      <c r="D63" s="141"/>
      <c r="E63" s="141"/>
      <c r="F63" s="141"/>
      <c r="G63" s="141"/>
      <c r="H63" s="141"/>
      <c r="I63" s="142"/>
      <c r="J63" s="16">
        <f>SUM(J64:J66)</f>
        <v>1928865</v>
      </c>
    </row>
    <row r="64" spans="1:11" ht="117" customHeight="1">
      <c r="A64" s="27">
        <v>1454200000</v>
      </c>
      <c r="B64" s="101" t="s">
        <v>26</v>
      </c>
      <c r="C64" s="102"/>
      <c r="D64" s="102"/>
      <c r="E64" s="102"/>
      <c r="F64" s="102"/>
      <c r="G64" s="102"/>
      <c r="H64" s="102"/>
      <c r="I64" s="103"/>
      <c r="J64" s="17">
        <v>205800</v>
      </c>
    </row>
    <row r="65" spans="1:10" ht="56.25" customHeight="1">
      <c r="A65" s="27">
        <v>1454200000</v>
      </c>
      <c r="B65" s="101" t="s">
        <v>49</v>
      </c>
      <c r="C65" s="102"/>
      <c r="D65" s="102"/>
      <c r="E65" s="102"/>
      <c r="F65" s="102"/>
      <c r="G65" s="102"/>
      <c r="H65" s="102"/>
      <c r="I65" s="103"/>
      <c r="J65" s="17">
        <f>196725+26340</f>
        <v>223065</v>
      </c>
    </row>
    <row r="66" spans="1:10" ht="115.5" customHeight="1">
      <c r="A66" s="27">
        <v>1431420000</v>
      </c>
      <c r="B66" s="101" t="s">
        <v>64</v>
      </c>
      <c r="C66" s="102"/>
      <c r="D66" s="102"/>
      <c r="E66" s="102"/>
      <c r="F66" s="102"/>
      <c r="G66" s="102"/>
      <c r="H66" s="102"/>
      <c r="I66" s="103"/>
      <c r="J66" s="17">
        <v>1500000</v>
      </c>
    </row>
    <row r="67" spans="1:10" ht="35.25" customHeight="1">
      <c r="A67" s="43" t="s">
        <v>62</v>
      </c>
      <c r="B67" s="31" t="s">
        <v>30</v>
      </c>
      <c r="C67" s="140" t="s">
        <v>31</v>
      </c>
      <c r="D67" s="141"/>
      <c r="E67" s="141"/>
      <c r="F67" s="141"/>
      <c r="G67" s="141"/>
      <c r="H67" s="141"/>
      <c r="I67" s="142"/>
      <c r="J67" s="16">
        <f>SUM(J68:J74)</f>
        <v>6622146</v>
      </c>
    </row>
    <row r="68" spans="1:10" ht="81.75" customHeight="1">
      <c r="A68" s="34">
        <v>9900000000</v>
      </c>
      <c r="B68" s="101" t="s">
        <v>63</v>
      </c>
      <c r="C68" s="138"/>
      <c r="D68" s="138"/>
      <c r="E68" s="138"/>
      <c r="F68" s="138"/>
      <c r="G68" s="138"/>
      <c r="H68" s="138"/>
      <c r="I68" s="139"/>
      <c r="J68" s="17">
        <v>141600</v>
      </c>
    </row>
    <row r="69" spans="1:10" ht="104.25" customHeight="1">
      <c r="A69" s="34">
        <v>9900000000</v>
      </c>
      <c r="B69" s="101" t="s">
        <v>65</v>
      </c>
      <c r="C69" s="138"/>
      <c r="D69" s="138"/>
      <c r="E69" s="138"/>
      <c r="F69" s="138"/>
      <c r="G69" s="138"/>
      <c r="H69" s="138"/>
      <c r="I69" s="139"/>
      <c r="J69" s="17">
        <v>500000</v>
      </c>
    </row>
    <row r="70" spans="1:10" ht="46.5" customHeight="1">
      <c r="A70" s="34">
        <v>9900000000</v>
      </c>
      <c r="B70" s="114" t="s">
        <v>37</v>
      </c>
      <c r="C70" s="115"/>
      <c r="D70" s="115"/>
      <c r="E70" s="115"/>
      <c r="F70" s="115"/>
      <c r="G70" s="115"/>
      <c r="H70" s="115"/>
      <c r="I70" s="115"/>
      <c r="J70" s="17">
        <f>5000000+980546</f>
        <v>5980546</v>
      </c>
    </row>
    <row r="71" spans="1:10" ht="39.75" hidden="1" customHeight="1">
      <c r="A71" s="34">
        <v>9900000000</v>
      </c>
      <c r="B71" s="107" t="s">
        <v>38</v>
      </c>
      <c r="C71" s="108"/>
      <c r="D71" s="108"/>
      <c r="E71" s="108"/>
      <c r="F71" s="108"/>
      <c r="G71" s="108"/>
      <c r="H71" s="108"/>
      <c r="I71" s="108"/>
      <c r="J71" s="17"/>
    </row>
    <row r="72" spans="1:10" ht="39.75" hidden="1" customHeight="1">
      <c r="A72" s="34">
        <v>9900000000</v>
      </c>
      <c r="B72" s="107" t="s">
        <v>34</v>
      </c>
      <c r="C72" s="108"/>
      <c r="D72" s="108"/>
      <c r="E72" s="108"/>
      <c r="F72" s="108"/>
      <c r="G72" s="108"/>
      <c r="H72" s="108"/>
      <c r="I72" s="108"/>
      <c r="J72" s="17"/>
    </row>
    <row r="73" spans="1:10" ht="39.75" hidden="1" customHeight="1">
      <c r="A73" s="34">
        <v>9900000000</v>
      </c>
      <c r="B73" s="107" t="s">
        <v>39</v>
      </c>
      <c r="C73" s="108"/>
      <c r="D73" s="108"/>
      <c r="E73" s="108"/>
      <c r="F73" s="108"/>
      <c r="G73" s="108"/>
      <c r="H73" s="108"/>
      <c r="I73" s="108"/>
      <c r="J73" s="17"/>
    </row>
    <row r="74" spans="1:10" ht="39.75" hidden="1" customHeight="1">
      <c r="A74" s="34">
        <v>9900000000</v>
      </c>
      <c r="B74" s="107" t="s">
        <v>44</v>
      </c>
      <c r="C74" s="108"/>
      <c r="D74" s="108"/>
      <c r="E74" s="108"/>
      <c r="F74" s="108"/>
      <c r="G74" s="108"/>
      <c r="H74" s="108"/>
      <c r="I74" s="108"/>
      <c r="J74" s="17"/>
    </row>
    <row r="75" spans="1:10" ht="24.75" customHeight="1">
      <c r="A75" s="128" t="s">
        <v>18</v>
      </c>
      <c r="B75" s="95"/>
      <c r="C75" s="95"/>
      <c r="D75" s="95"/>
      <c r="E75" s="95"/>
      <c r="F75" s="95"/>
      <c r="G75" s="95"/>
      <c r="H75" s="95"/>
      <c r="I75" s="95"/>
      <c r="J75" s="96"/>
    </row>
    <row r="76" spans="1:10" s="2" customFormat="1" ht="18.75">
      <c r="A76" s="19"/>
      <c r="B76" s="53"/>
      <c r="C76" s="120"/>
      <c r="D76" s="120"/>
      <c r="E76" s="120"/>
      <c r="F76" s="120"/>
      <c r="G76" s="120"/>
      <c r="H76" s="120"/>
      <c r="I76" s="120"/>
      <c r="J76" s="20"/>
    </row>
    <row r="77" spans="1:10" s="2" customFormat="1" ht="19.5" thickBot="1">
      <c r="A77" s="32"/>
      <c r="B77" s="52"/>
      <c r="C77" s="110"/>
      <c r="D77" s="110"/>
      <c r="E77" s="110"/>
      <c r="F77" s="110"/>
      <c r="G77" s="110"/>
      <c r="H77" s="110"/>
      <c r="I77" s="110"/>
      <c r="J77" s="33"/>
    </row>
    <row r="78" spans="1:10" s="2" customFormat="1" ht="18.75">
      <c r="A78" s="18" t="s">
        <v>6</v>
      </c>
      <c r="B78" s="55" t="s">
        <v>6</v>
      </c>
      <c r="C78" s="121" t="s">
        <v>19</v>
      </c>
      <c r="D78" s="121"/>
      <c r="E78" s="121"/>
      <c r="F78" s="121"/>
      <c r="G78" s="121"/>
      <c r="H78" s="121"/>
      <c r="I78" s="121"/>
      <c r="J78" s="39">
        <f>J79+J80</f>
        <v>8551011</v>
      </c>
    </row>
    <row r="79" spans="1:10" s="2" customFormat="1" ht="18.75">
      <c r="A79" s="19" t="s">
        <v>6</v>
      </c>
      <c r="B79" s="53" t="s">
        <v>6</v>
      </c>
      <c r="C79" s="120" t="s">
        <v>8</v>
      </c>
      <c r="D79" s="120"/>
      <c r="E79" s="120"/>
      <c r="F79" s="120"/>
      <c r="G79" s="120"/>
      <c r="H79" s="120"/>
      <c r="I79" s="120"/>
      <c r="J79" s="17">
        <f>J63+J67</f>
        <v>8551011</v>
      </c>
    </row>
    <row r="80" spans="1:10" s="2" customFormat="1" ht="19.5" thickBot="1">
      <c r="A80" s="23" t="s">
        <v>6</v>
      </c>
      <c r="B80" s="26" t="s">
        <v>6</v>
      </c>
      <c r="C80" s="116" t="s">
        <v>9</v>
      </c>
      <c r="D80" s="117"/>
      <c r="E80" s="117"/>
      <c r="F80" s="117"/>
      <c r="G80" s="117"/>
      <c r="H80" s="117"/>
      <c r="I80" s="118"/>
      <c r="J80" s="24"/>
    </row>
    <row r="81" spans="1:10" s="2" customFormat="1" ht="18.75">
      <c r="A81" s="21"/>
      <c r="B81" s="12"/>
      <c r="C81" s="110"/>
      <c r="D81" s="110"/>
      <c r="E81" s="110"/>
      <c r="F81" s="110"/>
      <c r="G81" s="110"/>
      <c r="H81" s="110"/>
      <c r="I81" s="110"/>
      <c r="J81" s="22"/>
    </row>
    <row r="82" spans="1:10" s="2" customFormat="1" ht="18.75">
      <c r="A82" s="21"/>
      <c r="B82" s="82"/>
      <c r="C82" s="82"/>
      <c r="D82" s="82"/>
      <c r="E82" s="82"/>
      <c r="F82" s="82"/>
      <c r="G82" s="82"/>
      <c r="H82" s="82"/>
      <c r="I82" s="82"/>
      <c r="J82" s="22"/>
    </row>
    <row r="83" spans="1:10" s="2" customFormat="1" ht="18.75">
      <c r="A83" s="21"/>
      <c r="B83" s="12"/>
      <c r="C83" s="110"/>
      <c r="D83" s="110"/>
      <c r="E83" s="110"/>
      <c r="F83" s="110"/>
      <c r="G83" s="110"/>
      <c r="H83" s="110"/>
      <c r="I83" s="110"/>
      <c r="J83" s="22"/>
    </row>
    <row r="84" spans="1:10" s="2" customFormat="1" ht="18.75">
      <c r="A84" s="1" t="s">
        <v>41</v>
      </c>
      <c r="B84" s="42"/>
      <c r="C84" s="42"/>
      <c r="D84" s="42"/>
      <c r="E84" s="42"/>
      <c r="F84" s="42"/>
      <c r="G84" s="42"/>
      <c r="H84" s="119" t="s">
        <v>42</v>
      </c>
      <c r="I84" s="119"/>
      <c r="J84" s="119"/>
    </row>
    <row r="85" spans="1:10" s="2" customFormat="1" ht="18.75">
      <c r="A85" s="21"/>
      <c r="B85" s="12"/>
      <c r="C85" s="110"/>
      <c r="D85" s="110"/>
      <c r="E85" s="110"/>
      <c r="F85" s="110"/>
      <c r="G85" s="110"/>
      <c r="H85" s="110"/>
      <c r="I85" s="110"/>
      <c r="J85" s="22"/>
    </row>
    <row r="86" spans="1:10" s="2" customFormat="1">
      <c r="A86" s="5"/>
      <c r="B86" s="10"/>
      <c r="C86" s="90"/>
      <c r="D86" s="90"/>
      <c r="E86" s="90"/>
      <c r="F86" s="90"/>
      <c r="G86" s="90"/>
      <c r="H86" s="90"/>
      <c r="I86" s="90"/>
      <c r="J86" s="6"/>
    </row>
    <row r="87" spans="1:10" s="2" customFormat="1">
      <c r="A87" s="5"/>
      <c r="B87" s="10"/>
      <c r="C87" s="90"/>
      <c r="D87" s="90"/>
      <c r="E87" s="90"/>
      <c r="F87" s="90"/>
      <c r="G87" s="90"/>
      <c r="H87" s="90"/>
      <c r="I87" s="90"/>
      <c r="J87" s="6"/>
    </row>
    <row r="88" spans="1:10" s="2" customFormat="1">
      <c r="A88" s="5"/>
      <c r="B88" s="10"/>
      <c r="C88" s="90"/>
      <c r="D88" s="90"/>
      <c r="E88" s="90"/>
      <c r="F88" s="90"/>
      <c r="G88" s="90"/>
      <c r="H88" s="90"/>
      <c r="I88" s="90"/>
      <c r="J88" s="6"/>
    </row>
    <row r="89" spans="1:10" s="2" customFormat="1">
      <c r="A89" s="5"/>
      <c r="B89" s="10"/>
      <c r="C89" s="90"/>
      <c r="D89" s="90"/>
      <c r="E89" s="90"/>
      <c r="F89" s="90"/>
      <c r="G89" s="90"/>
      <c r="H89" s="90"/>
      <c r="I89" s="90"/>
      <c r="J89" s="5"/>
    </row>
    <row r="90" spans="1:10" s="2" customFormat="1">
      <c r="A90" s="5"/>
      <c r="B90" s="10"/>
      <c r="C90" s="90"/>
      <c r="D90" s="90"/>
      <c r="E90" s="90"/>
      <c r="F90" s="90"/>
      <c r="G90" s="90"/>
      <c r="H90" s="90"/>
      <c r="I90" s="90"/>
      <c r="J90" s="5"/>
    </row>
    <row r="91" spans="1:10" s="2" customFormat="1">
      <c r="A91" s="5"/>
      <c r="B91" s="10"/>
      <c r="C91" s="90"/>
      <c r="D91" s="90"/>
      <c r="E91" s="90"/>
      <c r="F91" s="90"/>
      <c r="G91" s="90"/>
      <c r="H91" s="90"/>
      <c r="I91" s="90"/>
      <c r="J91" s="5"/>
    </row>
    <row r="92" spans="1:10" s="2" customFormat="1">
      <c r="A92" s="5"/>
      <c r="B92" s="10"/>
      <c r="C92" s="90"/>
      <c r="D92" s="90"/>
      <c r="E92" s="90"/>
      <c r="F92" s="90"/>
      <c r="G92" s="90"/>
      <c r="H92" s="90"/>
      <c r="I92" s="90"/>
      <c r="J92" s="5"/>
    </row>
    <row r="93" spans="1:10" s="2" customFormat="1">
      <c r="A93" s="5"/>
      <c r="B93" s="10"/>
      <c r="C93" s="90"/>
      <c r="D93" s="90"/>
      <c r="E93" s="90"/>
      <c r="F93" s="90"/>
      <c r="G93" s="90"/>
      <c r="H93" s="90"/>
      <c r="I93" s="90"/>
      <c r="J93" s="5"/>
    </row>
    <row r="94" spans="1:10" s="2" customFormat="1">
      <c r="A94" s="5"/>
      <c r="B94" s="10"/>
      <c r="C94" s="90"/>
      <c r="D94" s="90"/>
      <c r="E94" s="90"/>
      <c r="F94" s="90"/>
      <c r="G94" s="90"/>
      <c r="H94" s="90"/>
      <c r="I94" s="90"/>
      <c r="J94" s="5"/>
    </row>
    <row r="95" spans="1:10" s="2" customFormat="1">
      <c r="A95" s="5"/>
      <c r="B95" s="10"/>
      <c r="C95" s="90"/>
      <c r="D95" s="90"/>
      <c r="E95" s="90"/>
      <c r="F95" s="90"/>
      <c r="G95" s="90"/>
      <c r="H95" s="90"/>
      <c r="I95" s="90"/>
      <c r="J95" s="5"/>
    </row>
    <row r="96" spans="1:10" s="2" customFormat="1">
      <c r="A96" s="5"/>
      <c r="B96" s="10"/>
      <c r="C96" s="90"/>
      <c r="D96" s="90"/>
      <c r="E96" s="90"/>
      <c r="F96" s="90"/>
      <c r="G96" s="90"/>
      <c r="H96" s="90"/>
      <c r="I96" s="90"/>
      <c r="J96" s="5"/>
    </row>
    <row r="97" spans="1:10" s="2" customFormat="1">
      <c r="A97" s="5"/>
      <c r="B97" s="10"/>
      <c r="C97" s="90"/>
      <c r="D97" s="90"/>
      <c r="E97" s="90"/>
      <c r="F97" s="90"/>
      <c r="G97" s="90"/>
      <c r="H97" s="90"/>
      <c r="I97" s="90"/>
      <c r="J97" s="5"/>
    </row>
    <row r="98" spans="1:10" s="2" customFormat="1">
      <c r="A98" s="5"/>
      <c r="B98" s="10"/>
      <c r="C98" s="90"/>
      <c r="D98" s="90"/>
      <c r="E98" s="90"/>
      <c r="F98" s="90"/>
      <c r="G98" s="90"/>
      <c r="H98" s="90"/>
      <c r="I98" s="90"/>
      <c r="J98" s="5"/>
    </row>
    <row r="99" spans="1:10" s="2" customFormat="1">
      <c r="A99" s="3"/>
      <c r="B99" s="11"/>
      <c r="C99" s="83"/>
      <c r="D99" s="83"/>
      <c r="E99" s="83"/>
      <c r="F99" s="83"/>
      <c r="G99" s="83"/>
      <c r="H99" s="83"/>
      <c r="I99" s="83"/>
      <c r="J99" s="3"/>
    </row>
    <row r="100" spans="1:10" s="2" customFormat="1">
      <c r="A100" s="3"/>
      <c r="B100" s="11"/>
      <c r="C100" s="83"/>
      <c r="D100" s="83"/>
      <c r="E100" s="83"/>
      <c r="F100" s="83"/>
      <c r="G100" s="83"/>
      <c r="H100" s="83"/>
      <c r="I100" s="83"/>
      <c r="J100" s="3"/>
    </row>
    <row r="101" spans="1:10" s="2" customFormat="1">
      <c r="A101" s="3"/>
      <c r="B101" s="11"/>
      <c r="C101" s="83"/>
      <c r="D101" s="83"/>
      <c r="E101" s="83"/>
      <c r="F101" s="83"/>
      <c r="G101" s="83"/>
      <c r="H101" s="83"/>
      <c r="I101" s="83"/>
      <c r="J101" s="3"/>
    </row>
    <row r="102" spans="1:10" s="2" customFormat="1">
      <c r="A102" s="3"/>
      <c r="B102" s="11"/>
      <c r="C102" s="83"/>
      <c r="D102" s="83"/>
      <c r="E102" s="83"/>
      <c r="F102" s="83"/>
      <c r="G102" s="83"/>
      <c r="H102" s="83"/>
      <c r="I102" s="83"/>
      <c r="J102" s="3"/>
    </row>
    <row r="103" spans="1:10" s="2" customFormat="1">
      <c r="A103" s="3"/>
      <c r="B103" s="11"/>
      <c r="C103" s="83"/>
      <c r="D103" s="83"/>
      <c r="E103" s="83"/>
      <c r="F103" s="83"/>
      <c r="G103" s="83"/>
      <c r="H103" s="83"/>
      <c r="I103" s="83"/>
      <c r="J103" s="3"/>
    </row>
    <row r="104" spans="1:10" s="2" customFormat="1">
      <c r="A104" s="3"/>
      <c r="B104" s="11"/>
      <c r="C104" s="83"/>
      <c r="D104" s="83"/>
      <c r="E104" s="83"/>
      <c r="F104" s="83"/>
      <c r="G104" s="83"/>
      <c r="H104" s="83"/>
      <c r="I104" s="83"/>
      <c r="J104" s="3"/>
    </row>
    <row r="105" spans="1:10" s="2" customFormat="1">
      <c r="A105" s="3"/>
      <c r="B105" s="11"/>
      <c r="C105" s="83"/>
      <c r="D105" s="83"/>
      <c r="E105" s="83"/>
      <c r="F105" s="83"/>
      <c r="G105" s="83"/>
      <c r="H105" s="83"/>
      <c r="I105" s="83"/>
      <c r="J105" s="3"/>
    </row>
    <row r="106" spans="1:10" s="2" customFormat="1">
      <c r="A106" s="3"/>
      <c r="B106" s="11"/>
      <c r="C106" s="83"/>
      <c r="D106" s="83"/>
      <c r="E106" s="83"/>
      <c r="F106" s="83"/>
      <c r="G106" s="83"/>
      <c r="H106" s="83"/>
      <c r="I106" s="83"/>
      <c r="J106" s="3"/>
    </row>
    <row r="107" spans="1:10" s="2" customFormat="1">
      <c r="A107" s="3"/>
      <c r="B107" s="11"/>
      <c r="C107" s="83"/>
      <c r="D107" s="83"/>
      <c r="E107" s="83"/>
      <c r="F107" s="83"/>
      <c r="G107" s="83"/>
      <c r="H107" s="83"/>
      <c r="I107" s="83"/>
      <c r="J107" s="3"/>
    </row>
    <row r="108" spans="1:10" s="2" customFormat="1">
      <c r="A108" s="3"/>
      <c r="B108" s="11"/>
      <c r="C108" s="83"/>
      <c r="D108" s="83"/>
      <c r="E108" s="83"/>
      <c r="F108" s="83"/>
      <c r="G108" s="83"/>
      <c r="H108" s="83"/>
      <c r="I108" s="83"/>
      <c r="J108" s="3"/>
    </row>
    <row r="109" spans="1:10" s="2" customFormat="1">
      <c r="A109" s="3"/>
      <c r="B109" s="11"/>
      <c r="C109" s="83"/>
      <c r="D109" s="83"/>
      <c r="E109" s="83"/>
      <c r="F109" s="83"/>
      <c r="G109" s="83"/>
      <c r="H109" s="83"/>
      <c r="I109" s="83"/>
      <c r="J109" s="3"/>
    </row>
    <row r="110" spans="1:10" s="2" customFormat="1">
      <c r="A110" s="3"/>
      <c r="B110" s="11"/>
      <c r="C110" s="83"/>
      <c r="D110" s="83"/>
      <c r="E110" s="83"/>
      <c r="F110" s="83"/>
      <c r="G110" s="83"/>
      <c r="H110" s="83"/>
      <c r="I110" s="83"/>
      <c r="J110" s="3"/>
    </row>
    <row r="111" spans="1:10" s="2" customFormat="1">
      <c r="A111" s="3"/>
      <c r="B111" s="11"/>
      <c r="C111" s="83"/>
      <c r="D111" s="83"/>
      <c r="E111" s="83"/>
      <c r="F111" s="83"/>
      <c r="G111" s="83"/>
      <c r="H111" s="83"/>
      <c r="I111" s="83"/>
      <c r="J111" s="3"/>
    </row>
    <row r="112" spans="1:10" s="2" customFormat="1">
      <c r="A112" s="3"/>
      <c r="B112" s="11"/>
      <c r="C112" s="83"/>
      <c r="D112" s="83"/>
      <c r="E112" s="83"/>
      <c r="F112" s="83"/>
      <c r="G112" s="83"/>
      <c r="H112" s="83"/>
      <c r="I112" s="83"/>
      <c r="J112" s="3"/>
    </row>
    <row r="113" spans="1:10" s="2" customFormat="1">
      <c r="A113" s="3"/>
      <c r="B113" s="11"/>
      <c r="C113" s="83"/>
      <c r="D113" s="83"/>
      <c r="E113" s="83"/>
      <c r="F113" s="83"/>
      <c r="G113" s="83"/>
      <c r="H113" s="83"/>
      <c r="I113" s="83"/>
      <c r="J113" s="3"/>
    </row>
    <row r="114" spans="1:10" s="2" customFormat="1">
      <c r="A114" s="3"/>
      <c r="B114" s="11"/>
      <c r="C114" s="83"/>
      <c r="D114" s="83"/>
      <c r="E114" s="83"/>
      <c r="F114" s="83"/>
      <c r="G114" s="83"/>
      <c r="H114" s="83"/>
      <c r="I114" s="83"/>
      <c r="J114" s="3"/>
    </row>
    <row r="115" spans="1:10" s="2" customFormat="1">
      <c r="A115" s="3"/>
      <c r="B115" s="11"/>
      <c r="C115" s="83"/>
      <c r="D115" s="83"/>
      <c r="E115" s="83"/>
      <c r="F115" s="83"/>
      <c r="G115" s="83"/>
      <c r="H115" s="83"/>
      <c r="I115" s="83"/>
      <c r="J115" s="3"/>
    </row>
    <row r="116" spans="1:10" s="2" customFormat="1">
      <c r="A116" s="3"/>
      <c r="B116" s="11"/>
      <c r="C116" s="83"/>
      <c r="D116" s="83"/>
      <c r="E116" s="83"/>
      <c r="F116" s="83"/>
      <c r="G116" s="83"/>
      <c r="H116" s="83"/>
      <c r="I116" s="83"/>
      <c r="J116" s="3"/>
    </row>
    <row r="117" spans="1:10" s="2" customFormat="1">
      <c r="A117" s="3"/>
      <c r="B117" s="11"/>
      <c r="C117" s="83"/>
      <c r="D117" s="83"/>
      <c r="E117" s="83"/>
      <c r="F117" s="83"/>
      <c r="G117" s="83"/>
      <c r="H117" s="83"/>
      <c r="I117" s="83"/>
      <c r="J117" s="3"/>
    </row>
    <row r="118" spans="1:10" s="2" customFormat="1">
      <c r="A118" s="3"/>
      <c r="B118" s="11"/>
      <c r="C118" s="83"/>
      <c r="D118" s="83"/>
      <c r="E118" s="83"/>
      <c r="F118" s="83"/>
      <c r="G118" s="83"/>
      <c r="H118" s="83"/>
      <c r="I118" s="83"/>
      <c r="J118" s="3"/>
    </row>
    <row r="119" spans="1:10" s="2" customFormat="1">
      <c r="A119" s="3"/>
      <c r="B119" s="11"/>
      <c r="C119" s="83"/>
      <c r="D119" s="83"/>
      <c r="E119" s="83"/>
      <c r="F119" s="83"/>
      <c r="G119" s="83"/>
      <c r="H119" s="83"/>
      <c r="I119" s="83"/>
      <c r="J119" s="3"/>
    </row>
    <row r="120" spans="1:10" s="2" customFormat="1">
      <c r="A120" s="3"/>
      <c r="B120" s="11"/>
      <c r="C120" s="83"/>
      <c r="D120" s="83"/>
      <c r="E120" s="83"/>
      <c r="F120" s="83"/>
      <c r="G120" s="83"/>
      <c r="H120" s="83"/>
      <c r="I120" s="83"/>
      <c r="J120" s="3"/>
    </row>
    <row r="121" spans="1:10" s="2" customFormat="1">
      <c r="A121" s="3"/>
      <c r="B121" s="11"/>
      <c r="C121" s="83"/>
      <c r="D121" s="83"/>
      <c r="E121" s="83"/>
      <c r="F121" s="83"/>
      <c r="G121" s="83"/>
      <c r="H121" s="83"/>
      <c r="I121" s="83"/>
      <c r="J121" s="3"/>
    </row>
    <row r="122" spans="1:10" s="2" customFormat="1">
      <c r="A122" s="3"/>
      <c r="B122" s="11"/>
      <c r="C122" s="83"/>
      <c r="D122" s="83"/>
      <c r="E122" s="83"/>
      <c r="F122" s="83"/>
      <c r="G122" s="83"/>
      <c r="H122" s="83"/>
      <c r="I122" s="83"/>
      <c r="J122" s="3"/>
    </row>
    <row r="123" spans="1:10" s="2" customFormat="1">
      <c r="B123" s="11"/>
      <c r="C123" s="83"/>
      <c r="D123" s="83"/>
      <c r="E123" s="83"/>
      <c r="F123" s="83"/>
      <c r="G123" s="83"/>
      <c r="H123" s="83"/>
      <c r="I123" s="83"/>
    </row>
    <row r="124" spans="1:10" s="2" customFormat="1">
      <c r="B124" s="11"/>
      <c r="C124" s="83"/>
      <c r="D124" s="83"/>
      <c r="E124" s="83"/>
      <c r="F124" s="83"/>
      <c r="G124" s="83"/>
      <c r="H124" s="83"/>
      <c r="I124" s="83"/>
    </row>
    <row r="125" spans="1:10" s="2" customFormat="1">
      <c r="B125" s="11"/>
      <c r="C125" s="83"/>
      <c r="D125" s="83"/>
      <c r="E125" s="83"/>
      <c r="F125" s="83"/>
      <c r="G125" s="83"/>
      <c r="H125" s="83"/>
      <c r="I125" s="83"/>
    </row>
    <row r="126" spans="1:10">
      <c r="A126" s="2"/>
      <c r="B126" s="83"/>
      <c r="C126" s="83"/>
      <c r="D126" s="83"/>
      <c r="E126" s="83"/>
      <c r="F126" s="83"/>
      <c r="G126" s="83"/>
      <c r="H126" s="83"/>
      <c r="I126" s="83"/>
      <c r="J126" s="2"/>
    </row>
    <row r="127" spans="1:10">
      <c r="A127" s="2"/>
      <c r="B127" s="83"/>
      <c r="C127" s="83"/>
      <c r="D127" s="83"/>
      <c r="E127" s="83"/>
      <c r="F127" s="83"/>
      <c r="G127" s="83"/>
      <c r="H127" s="83"/>
      <c r="I127" s="83"/>
      <c r="J127" s="2"/>
    </row>
    <row r="128" spans="1:10">
      <c r="A128" s="2"/>
      <c r="B128" s="83"/>
      <c r="C128" s="83"/>
      <c r="D128" s="83"/>
      <c r="E128" s="83"/>
      <c r="F128" s="83"/>
      <c r="G128" s="83"/>
      <c r="H128" s="83"/>
      <c r="I128" s="83"/>
      <c r="J128" s="2"/>
    </row>
    <row r="129" spans="1:10">
      <c r="A129" s="2"/>
      <c r="B129" s="83"/>
      <c r="C129" s="83"/>
      <c r="D129" s="83"/>
      <c r="E129" s="83"/>
      <c r="F129" s="83"/>
      <c r="G129" s="83"/>
      <c r="H129" s="83"/>
      <c r="I129" s="83"/>
      <c r="J129" s="2"/>
    </row>
    <row r="130" spans="1:10">
      <c r="A130" s="2"/>
      <c r="B130" s="109"/>
      <c r="C130" s="109"/>
      <c r="D130" s="109"/>
      <c r="E130" s="109"/>
      <c r="F130" s="109"/>
      <c r="G130" s="109"/>
      <c r="H130" s="109"/>
      <c r="I130" s="109"/>
      <c r="J130" s="2"/>
    </row>
  </sheetData>
  <mergeCells count="123">
    <mergeCell ref="B41:I41"/>
    <mergeCell ref="C63:I63"/>
    <mergeCell ref="A5:J5"/>
    <mergeCell ref="B56:I56"/>
    <mergeCell ref="B51:I51"/>
    <mergeCell ref="G1:J1"/>
    <mergeCell ref="G2:J2"/>
    <mergeCell ref="G3:J3"/>
    <mergeCell ref="B42:I42"/>
    <mergeCell ref="B16:I16"/>
    <mergeCell ref="B19:I19"/>
    <mergeCell ref="B14:I14"/>
    <mergeCell ref="B13:I13"/>
    <mergeCell ref="B15:I15"/>
    <mergeCell ref="B9:I9"/>
    <mergeCell ref="B12:I12"/>
    <mergeCell ref="A11:J11"/>
    <mergeCell ref="B10:I10"/>
    <mergeCell ref="B20:I20"/>
    <mergeCell ref="B30:I30"/>
    <mergeCell ref="B36:I36"/>
    <mergeCell ref="B28:I28"/>
    <mergeCell ref="B29:I29"/>
    <mergeCell ref="B38:I38"/>
    <mergeCell ref="B33:I33"/>
    <mergeCell ref="B17:I17"/>
    <mergeCell ref="B31:I31"/>
    <mergeCell ref="B24:I24"/>
    <mergeCell ref="B23:I23"/>
    <mergeCell ref="B18:I18"/>
    <mergeCell ref="B21:I21"/>
    <mergeCell ref="B35:I35"/>
    <mergeCell ref="B22:I22"/>
    <mergeCell ref="B46:I46"/>
    <mergeCell ref="B44:I44"/>
    <mergeCell ref="C60:I60"/>
    <mergeCell ref="B32:I32"/>
    <mergeCell ref="C91:I91"/>
    <mergeCell ref="A75:J75"/>
    <mergeCell ref="A50:J50"/>
    <mergeCell ref="B54:I54"/>
    <mergeCell ref="C76:I76"/>
    <mergeCell ref="C61:I61"/>
    <mergeCell ref="B48:I48"/>
    <mergeCell ref="B43:I43"/>
    <mergeCell ref="B37:I37"/>
    <mergeCell ref="B34:I34"/>
    <mergeCell ref="B68:I68"/>
    <mergeCell ref="C67:I67"/>
    <mergeCell ref="B69:I69"/>
    <mergeCell ref="B66:I66"/>
    <mergeCell ref="B49:I49"/>
    <mergeCell ref="B45:I45"/>
    <mergeCell ref="B27:I27"/>
    <mergeCell ref="B25:I25"/>
    <mergeCell ref="B26:I26"/>
    <mergeCell ref="C104:I104"/>
    <mergeCell ref="C111:I111"/>
    <mergeCell ref="B53:I53"/>
    <mergeCell ref="B71:I71"/>
    <mergeCell ref="B65:I65"/>
    <mergeCell ref="C92:I92"/>
    <mergeCell ref="C77:I77"/>
    <mergeCell ref="B70:I70"/>
    <mergeCell ref="B73:I73"/>
    <mergeCell ref="C80:I80"/>
    <mergeCell ref="C86:I86"/>
    <mergeCell ref="B74:I74"/>
    <mergeCell ref="C85:I85"/>
    <mergeCell ref="C90:I90"/>
    <mergeCell ref="C87:I87"/>
    <mergeCell ref="C89:I89"/>
    <mergeCell ref="C83:I83"/>
    <mergeCell ref="H84:J84"/>
    <mergeCell ref="C105:I105"/>
    <mergeCell ref="C109:I109"/>
    <mergeCell ref="C107:I107"/>
    <mergeCell ref="C79:I79"/>
    <mergeCell ref="C78:I78"/>
    <mergeCell ref="C101:I101"/>
    <mergeCell ref="B130:I130"/>
    <mergeCell ref="C115:I115"/>
    <mergeCell ref="C116:I116"/>
    <mergeCell ref="B127:I127"/>
    <mergeCell ref="C122:I122"/>
    <mergeCell ref="C120:I120"/>
    <mergeCell ref="C118:I118"/>
    <mergeCell ref="C112:I112"/>
    <mergeCell ref="C117:I117"/>
    <mergeCell ref="C113:I113"/>
    <mergeCell ref="C114:I114"/>
    <mergeCell ref="B129:I129"/>
    <mergeCell ref="B126:I126"/>
    <mergeCell ref="C125:I125"/>
    <mergeCell ref="C121:I121"/>
    <mergeCell ref="C119:I119"/>
    <mergeCell ref="C124:I124"/>
    <mergeCell ref="B128:I128"/>
    <mergeCell ref="C123:I123"/>
    <mergeCell ref="C110:I110"/>
    <mergeCell ref="C106:I106"/>
    <mergeCell ref="B39:I39"/>
    <mergeCell ref="B40:I40"/>
    <mergeCell ref="C99:I99"/>
    <mergeCell ref="C94:I94"/>
    <mergeCell ref="C98:I98"/>
    <mergeCell ref="C95:I95"/>
    <mergeCell ref="C93:I93"/>
    <mergeCell ref="C100:I100"/>
    <mergeCell ref="C96:I96"/>
    <mergeCell ref="C97:I97"/>
    <mergeCell ref="B55:I55"/>
    <mergeCell ref="A62:J62"/>
    <mergeCell ref="B59:I59"/>
    <mergeCell ref="B47:I47"/>
    <mergeCell ref="B64:I64"/>
    <mergeCell ref="C108:I108"/>
    <mergeCell ref="B52:I52"/>
    <mergeCell ref="B72:I72"/>
    <mergeCell ref="C88:I88"/>
    <mergeCell ref="C81:I81"/>
    <mergeCell ref="C102:I102"/>
    <mergeCell ref="C103:I103"/>
  </mergeCells>
  <printOptions horizontalCentered="1"/>
  <pageMargins left="0.70866141732283472" right="0.39370078740157483" top="0.78740157480314965" bottom="0.19685039370078741" header="0.31496062992125984" footer="0.31496062992125984"/>
  <pageSetup paperSize="9" scale="68" fitToHeight="3" orientation="portrait" r:id="rId1"/>
  <headerFooter differentFirst="1" scaleWithDoc="0">
    <oddHeader>&amp;C&amp;P</oddHeader>
  </headerFooter>
  <rowBreaks count="2" manualBreakCount="2">
    <brk id="40" max="9" man="1"/>
    <brk id="4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Токарев Евгений Васильевич</dc:creator>
  <cp:lastModifiedBy>User</cp:lastModifiedBy>
  <cp:lastPrinted>2026-07-09T10:46:51Z</cp:lastPrinted>
  <dcterms:created xsi:type="dcterms:W3CDTF">2019-01-02T13:08:33Z</dcterms:created>
  <dcterms:modified xsi:type="dcterms:W3CDTF">2026-07-14T10:54:34Z</dcterms:modified>
</cp:coreProperties>
</file>