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4355"/>
  </bookViews>
  <sheets>
    <sheet name="Лист1" sheetId="1" r:id="rId1"/>
  </sheets>
  <definedNames>
    <definedName name="_xlnm.Print_Titles" localSheetId="0">Лист1!$8:$11</definedName>
    <definedName name="_xlnm.Print_Area" localSheetId="0">Лист1!$A$1:$F$72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/>
  <c r="D39" l="1"/>
  <c r="D61" l="1"/>
  <c r="D60" s="1"/>
  <c r="C64" l="1"/>
  <c r="E69"/>
  <c r="F69"/>
  <c r="D54"/>
  <c r="C53"/>
  <c r="D14"/>
  <c r="D13" s="1"/>
  <c r="D21"/>
  <c r="D20" s="1"/>
  <c r="D24"/>
  <c r="D23" s="1"/>
  <c r="D28"/>
  <c r="D36"/>
  <c r="D52"/>
  <c r="E47"/>
  <c r="F47"/>
  <c r="C48"/>
  <c r="D47"/>
  <c r="D46" s="1"/>
  <c r="E18"/>
  <c r="F18"/>
  <c r="C19"/>
  <c r="D18"/>
  <c r="C68"/>
  <c r="C66"/>
  <c r="C65"/>
  <c r="D27" l="1"/>
  <c r="D12" s="1"/>
  <c r="C12" s="1"/>
  <c r="D51"/>
  <c r="D45" s="1"/>
  <c r="C47"/>
  <c r="C18"/>
  <c r="D59"/>
  <c r="D58" s="1"/>
  <c r="C58" s="1"/>
  <c r="C63"/>
  <c r="C62"/>
  <c r="C61"/>
  <c r="C60"/>
  <c r="C56"/>
  <c r="C55"/>
  <c r="C54"/>
  <c r="C52"/>
  <c r="C51"/>
  <c r="C50"/>
  <c r="C49"/>
  <c r="C46"/>
  <c r="C44"/>
  <c r="C43"/>
  <c r="C42"/>
  <c r="C41"/>
  <c r="C40"/>
  <c r="C39"/>
  <c r="C38"/>
  <c r="C37"/>
  <c r="C36"/>
  <c r="C35"/>
  <c r="C34"/>
  <c r="C33"/>
  <c r="C32"/>
  <c r="C31"/>
  <c r="C30"/>
  <c r="C29"/>
  <c r="C28"/>
  <c r="C26"/>
  <c r="C25"/>
  <c r="C24"/>
  <c r="C23"/>
  <c r="C22"/>
  <c r="C21"/>
  <c r="C20"/>
  <c r="C17"/>
  <c r="C16"/>
  <c r="C15"/>
  <c r="C14"/>
  <c r="C13"/>
  <c r="C27" l="1"/>
  <c r="D57"/>
  <c r="C57" s="1"/>
  <c r="C45"/>
  <c r="C59"/>
  <c r="D69" l="1"/>
  <c r="C69" s="1"/>
</calcChain>
</file>

<file path=xl/sharedStrings.xml><?xml version="1.0" encoding="utf-8"?>
<sst xmlns="http://schemas.openxmlformats.org/spreadsheetml/2006/main" count="76" uniqueCount="76">
  <si>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</si>
  <si>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</si>
  <si>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</si>
  <si>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</si>
  <si>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</si>
  <si>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</si>
  <si>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</si>
  <si>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</si>
  <si>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</si>
  <si>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</si>
  <si>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</si>
  <si>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</si>
  <si>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</si>
  <si>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</si>
  <si>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</si>
  <si>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</si>
  <si>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</si>
  <si>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</si>
  <si>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</si>
  <si>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</si>
  <si>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</si>
  <si>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</si>
  <si>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</si>
  <si>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</si>
  <si>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</si>
  <si>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</si>
  <si>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</si>
  <si>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</si>
  <si>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</si>
  <si>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</si>
  <si>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</si>
  <si>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</si>
  <si>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</si>
  <si>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</si>
  <si>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</si>
  <si>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</si>
  <si>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</si>
  <si>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</si>
  <si>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</si>
  <si>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</si>
  <si>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</si>
  <si>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</si>
  <si>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</si>
  <si>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</si>
  <si>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</si>
  <si>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</si>
  <si>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</si>
  <si>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</si>
  <si>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</si>
  <si>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</si>
  <si>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</si>
  <si>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</si>
  <si>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</si>
  <si>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</si>
  <si>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</si>
  <si>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</si>
  <si>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</si>
  <si>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1451200000</t>
  </si>
  <si>
    <t>(код бюджету)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</si>
  <si>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</si>
  <si>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</si>
  <si>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</si>
  <si>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</si>
  <si>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</si>
  <si>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</si>
  <si>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</si>
  <si>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</si>
  <si>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</si>
  <si>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</si>
  <si>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ДОХОДИ_x000D_
 бюджету Галицинівської сільської територіальної громади на 2024 рік</t>
  </si>
  <si>
    <t xml:space="preserve">Сільський голова </t>
  </si>
  <si>
    <t>Іван НАЗАР</t>
  </si>
  <si>
    <t>до рішення  Галицинівської сільської  ради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</si>
  <si>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</si>
  <si>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від  19.07.2024 року</t>
  </si>
  <si>
    <t>№  1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</si>
</sst>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tabSelected="1" view="pageBreakPreview" zoomScaleSheetLayoutView="100" workbookViewId="0">
      <selection activeCell="D39" sqref="D39"/>
    </sheetView>
  </sheetViews>
  <sheetFormatPr defaultRowHeight="12.75"/>
  <cols>
    <col min="1" max="1" width="11.28515625" style="1" customWidth="1"/>
    <col min="2" max="2" width="41" style="1" customWidth="1"/>
    <col min="3" max="3" width="16.7109375" style="1" customWidth="1"/>
    <col min="4" max="4" width="21.5703125" style="1" customWidth="1"/>
    <col min="5" max="5" width="14.140625" style="1" customWidth="1"/>
    <col min="6" max="6" width="14.7109375" style="1" customWidth="1"/>
    <col min="7" max="16384" width="9.140625" style="1"/>
  </cols>
  <sheetData>
    <row r="1" spans="1:6">
      <c r="C1" s="1" t="s">
        <v>0</v>
      </c>
    </row>
    <row r="2" spans="1:6">
      <c r="C2" s="1" t="s">
        <v>72</v>
      </c>
    </row>
    <row r="3" spans="1:6">
      <c r="C3" s="1" t="s">
        <v>74</v>
      </c>
      <c r="E3" s="1" t="s">
        <v>75</v>
      </c>
    </row>
    <row r="5" spans="1:6" ht="32.25" customHeight="1">
      <c r="A5" s="21" t="s">
        <v>69</v>
      </c>
      <c r="B5" s="22"/>
      <c r="C5" s="22"/>
      <c r="D5" s="22"/>
      <c r="E5" s="22"/>
      <c r="F5" s="22"/>
    </row>
    <row r="6" spans="1:6" ht="25.5" customHeight="1">
      <c r="A6" s="18" t="s">
        <v>57</v>
      </c>
      <c r="B6" s="2"/>
      <c r="C6" s="2"/>
      <c r="D6" s="2"/>
      <c r="E6" s="2"/>
      <c r="F6" s="2"/>
    </row>
    <row r="7" spans="1:6">
      <c r="A7" s="3" t="s">
        <v>58</v>
      </c>
      <c r="F7" s="4" t="s">
        <v>1</v>
      </c>
    </row>
    <row r="8" spans="1:6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>
      <c r="A9" s="23"/>
      <c r="B9" s="23"/>
      <c r="C9" s="23"/>
      <c r="D9" s="23"/>
      <c r="E9" s="23" t="s">
        <v>7</v>
      </c>
      <c r="F9" s="25" t="s">
        <v>8</v>
      </c>
    </row>
    <row r="10" spans="1:6">
      <c r="A10" s="23"/>
      <c r="B10" s="23"/>
      <c r="C10" s="23"/>
      <c r="D10" s="23"/>
      <c r="E10" s="23"/>
      <c r="F10" s="23"/>
    </row>
    <row r="11" spans="1:6">
      <c r="A11" s="5">
        <v>1</v>
      </c>
      <c r="B11" s="5">
        <v>2</v>
      </c>
      <c r="C11" s="6">
        <v>3</v>
      </c>
      <c r="D11" s="5">
        <v>4</v>
      </c>
      <c r="E11" s="5">
        <v>5</v>
      </c>
      <c r="F11" s="5">
        <v>6</v>
      </c>
    </row>
    <row r="12" spans="1:6" ht="20.25" customHeight="1">
      <c r="A12" s="7">
        <v>10000000</v>
      </c>
      <c r="B12" s="8" t="s">
        <v>9</v>
      </c>
      <c r="C12" s="9">
        <f t="shared" ref="C12:C45" si="0">D12+E12</f>
        <v>62463100</v>
      </c>
      <c r="D12" s="10">
        <f>D13+D20+D23+D27</f>
        <v>62063100</v>
      </c>
      <c r="E12" s="10">
        <v>400000</v>
      </c>
      <c r="F12" s="10">
        <v>0</v>
      </c>
    </row>
    <row r="13" spans="1:6" ht="47.25">
      <c r="A13" s="7">
        <v>11000000</v>
      </c>
      <c r="B13" s="8" t="s">
        <v>10</v>
      </c>
      <c r="C13" s="9">
        <f t="shared" si="0"/>
        <v>45997800</v>
      </c>
      <c r="D13" s="10">
        <f>D14+D18</f>
        <v>45997800</v>
      </c>
      <c r="E13" s="10">
        <v>0</v>
      </c>
      <c r="F13" s="10">
        <v>0</v>
      </c>
    </row>
    <row r="14" spans="1:6" ht="31.5">
      <c r="A14" s="7">
        <v>11010000</v>
      </c>
      <c r="B14" s="8" t="s">
        <v>11</v>
      </c>
      <c r="C14" s="9">
        <f t="shared" si="0"/>
        <v>45994800</v>
      </c>
      <c r="D14" s="10">
        <f>D15+D16+D17</f>
        <v>45994800</v>
      </c>
      <c r="E14" s="10">
        <v>0</v>
      </c>
      <c r="F14" s="10">
        <v>0</v>
      </c>
    </row>
    <row r="15" spans="1:6" ht="70.5" customHeight="1">
      <c r="A15" s="11">
        <v>11010100</v>
      </c>
      <c r="B15" s="12" t="s">
        <v>12</v>
      </c>
      <c r="C15" s="13">
        <f t="shared" si="0"/>
        <v>45104800</v>
      </c>
      <c r="D15" s="14">
        <v>45104800</v>
      </c>
      <c r="E15" s="14">
        <v>0</v>
      </c>
      <c r="F15" s="14">
        <v>0</v>
      </c>
    </row>
    <row r="16" spans="1:6" ht="87.75" customHeight="1">
      <c r="A16" s="11">
        <v>11010400</v>
      </c>
      <c r="B16" s="12" t="s">
        <v>13</v>
      </c>
      <c r="C16" s="13">
        <f t="shared" si="0"/>
        <v>830000</v>
      </c>
      <c r="D16" s="14">
        <v>830000</v>
      </c>
      <c r="E16" s="14">
        <v>0</v>
      </c>
      <c r="F16" s="14">
        <v>0</v>
      </c>
    </row>
    <row r="17" spans="1:6" ht="60" customHeight="1">
      <c r="A17" s="11">
        <v>11010500</v>
      </c>
      <c r="B17" s="12" t="s">
        <v>14</v>
      </c>
      <c r="C17" s="13">
        <f t="shared" si="0"/>
        <v>60000</v>
      </c>
      <c r="D17" s="14">
        <v>60000</v>
      </c>
      <c r="E17" s="14">
        <v>0</v>
      </c>
      <c r="F17" s="14">
        <v>0</v>
      </c>
    </row>
    <row r="18" spans="1:6" ht="46.5" customHeight="1">
      <c r="A18" s="7">
        <v>11020000</v>
      </c>
      <c r="B18" s="8" t="s">
        <v>65</v>
      </c>
      <c r="C18" s="13">
        <f t="shared" si="0"/>
        <v>3000</v>
      </c>
      <c r="D18" s="10">
        <f>D19</f>
        <v>3000</v>
      </c>
      <c r="E18" s="10">
        <f t="shared" ref="E18:F18" si="1">E19</f>
        <v>0</v>
      </c>
      <c r="F18" s="10">
        <f t="shared" si="1"/>
        <v>0</v>
      </c>
    </row>
    <row r="19" spans="1:6" ht="60" customHeight="1">
      <c r="A19" s="11">
        <v>11020200</v>
      </c>
      <c r="B19" s="12" t="s">
        <v>66</v>
      </c>
      <c r="C19" s="13">
        <f t="shared" si="0"/>
        <v>3000</v>
      </c>
      <c r="D19" s="14">
        <v>3000</v>
      </c>
      <c r="E19" s="14">
        <v>0</v>
      </c>
      <c r="F19" s="14">
        <v>0</v>
      </c>
    </row>
    <row r="20" spans="1:6" ht="62.25" customHeight="1">
      <c r="A20" s="7">
        <v>13000000</v>
      </c>
      <c r="B20" s="8" t="s">
        <v>15</v>
      </c>
      <c r="C20" s="9">
        <f t="shared" si="0"/>
        <v>40000</v>
      </c>
      <c r="D20" s="10">
        <f>D21</f>
        <v>40000</v>
      </c>
      <c r="E20" s="10">
        <v>0</v>
      </c>
      <c r="F20" s="10">
        <v>0</v>
      </c>
    </row>
    <row r="21" spans="1:6" ht="61.5" customHeight="1">
      <c r="A21" s="7">
        <v>13030000</v>
      </c>
      <c r="B21" s="8" t="s">
        <v>16</v>
      </c>
      <c r="C21" s="9">
        <f t="shared" si="0"/>
        <v>40000</v>
      </c>
      <c r="D21" s="10">
        <f>D22</f>
        <v>40000</v>
      </c>
      <c r="E21" s="10">
        <v>0</v>
      </c>
      <c r="F21" s="10">
        <v>0</v>
      </c>
    </row>
    <row r="22" spans="1:6" ht="66.75" customHeight="1">
      <c r="A22" s="11">
        <v>13030100</v>
      </c>
      <c r="B22" s="12" t="s">
        <v>17</v>
      </c>
      <c r="C22" s="13">
        <f t="shared" si="0"/>
        <v>40000</v>
      </c>
      <c r="D22" s="14">
        <v>40000</v>
      </c>
      <c r="E22" s="14">
        <v>0</v>
      </c>
      <c r="F22" s="14">
        <v>0</v>
      </c>
    </row>
    <row r="23" spans="1:6" ht="44.25" customHeight="1">
      <c r="A23" s="7">
        <v>14000000</v>
      </c>
      <c r="B23" s="8" t="s">
        <v>18</v>
      </c>
      <c r="C23" s="9">
        <f t="shared" si="0"/>
        <v>856300</v>
      </c>
      <c r="D23" s="10">
        <f>D24</f>
        <v>856300</v>
      </c>
      <c r="E23" s="10">
        <v>0</v>
      </c>
      <c r="F23" s="10">
        <v>0</v>
      </c>
    </row>
    <row r="24" spans="1:6" ht="74.25" customHeight="1">
      <c r="A24" s="7">
        <v>14040000</v>
      </c>
      <c r="B24" s="8" t="s">
        <v>19</v>
      </c>
      <c r="C24" s="9">
        <f t="shared" si="0"/>
        <v>856300</v>
      </c>
      <c r="D24" s="10">
        <f>D25+D26</f>
        <v>856300</v>
      </c>
      <c r="E24" s="10">
        <v>0</v>
      </c>
      <c r="F24" s="10">
        <v>0</v>
      </c>
    </row>
    <row r="25" spans="1:6" ht="186" customHeight="1">
      <c r="A25" s="11">
        <v>14040100</v>
      </c>
      <c r="B25" s="12" t="s">
        <v>60</v>
      </c>
      <c r="C25" s="13">
        <f t="shared" si="0"/>
        <v>606300</v>
      </c>
      <c r="D25" s="14">
        <v>606300</v>
      </c>
      <c r="E25" s="14">
        <v>0</v>
      </c>
      <c r="F25" s="14">
        <v>0</v>
      </c>
    </row>
    <row r="26" spans="1:6" ht="123.75" customHeight="1">
      <c r="A26" s="11">
        <v>14040200</v>
      </c>
      <c r="B26" s="12" t="s">
        <v>20</v>
      </c>
      <c r="C26" s="13">
        <f t="shared" si="0"/>
        <v>250000</v>
      </c>
      <c r="D26" s="14">
        <v>250000</v>
      </c>
      <c r="E26" s="14">
        <v>0</v>
      </c>
      <c r="F26" s="14">
        <v>0</v>
      </c>
    </row>
    <row r="27" spans="1:6" ht="79.5" customHeight="1">
      <c r="A27" s="7">
        <v>18000000</v>
      </c>
      <c r="B27" s="8" t="s">
        <v>21</v>
      </c>
      <c r="C27" s="9">
        <f t="shared" si="0"/>
        <v>15169000</v>
      </c>
      <c r="D27" s="10">
        <f>D28+D36</f>
        <v>15169000</v>
      </c>
      <c r="E27" s="10">
        <v>0</v>
      </c>
      <c r="F27" s="10">
        <v>0</v>
      </c>
    </row>
    <row r="28" spans="1:6" ht="32.25" customHeight="1">
      <c r="A28" s="7">
        <v>18010000</v>
      </c>
      <c r="B28" s="8" t="s">
        <v>22</v>
      </c>
      <c r="C28" s="9">
        <f t="shared" si="0"/>
        <v>11004930</v>
      </c>
      <c r="D28" s="10">
        <f>D29+D30+D31+D32+D33+D34+D35</f>
        <v>11004930</v>
      </c>
      <c r="E28" s="10">
        <v>0</v>
      </c>
      <c r="F28" s="10">
        <v>0</v>
      </c>
    </row>
    <row r="29" spans="1:6" ht="95.25" customHeight="1">
      <c r="A29" s="11">
        <v>18010100</v>
      </c>
      <c r="B29" s="12" t="s">
        <v>23</v>
      </c>
      <c r="C29" s="13">
        <f t="shared" si="0"/>
        <v>6000</v>
      </c>
      <c r="D29" s="14">
        <v>6000</v>
      </c>
      <c r="E29" s="14">
        <v>0</v>
      </c>
      <c r="F29" s="14">
        <v>0</v>
      </c>
    </row>
    <row r="30" spans="1:6" ht="81.75" customHeight="1">
      <c r="A30" s="11">
        <v>18010300</v>
      </c>
      <c r="B30" s="12" t="s">
        <v>24</v>
      </c>
      <c r="C30" s="13">
        <f t="shared" si="0"/>
        <v>12020</v>
      </c>
      <c r="D30" s="14">
        <v>12020</v>
      </c>
      <c r="E30" s="14">
        <v>0</v>
      </c>
      <c r="F30" s="14">
        <v>0</v>
      </c>
    </row>
    <row r="31" spans="1:6" ht="91.5" customHeight="1">
      <c r="A31" s="11">
        <v>18010400</v>
      </c>
      <c r="B31" s="12" t="s">
        <v>25</v>
      </c>
      <c r="C31" s="13">
        <f t="shared" si="0"/>
        <v>7605270</v>
      </c>
      <c r="D31" s="14">
        <v>7605270</v>
      </c>
      <c r="E31" s="14">
        <v>0</v>
      </c>
      <c r="F31" s="14">
        <v>0</v>
      </c>
    </row>
    <row r="32" spans="1:6" ht="36" customHeight="1">
      <c r="A32" s="11">
        <v>18010500</v>
      </c>
      <c r="B32" s="12" t="s">
        <v>26</v>
      </c>
      <c r="C32" s="13">
        <f t="shared" si="0"/>
        <v>1389800</v>
      </c>
      <c r="D32" s="14">
        <v>1389800</v>
      </c>
      <c r="E32" s="14">
        <v>0</v>
      </c>
      <c r="F32" s="14">
        <v>0</v>
      </c>
    </row>
    <row r="33" spans="1:6" ht="25.5" customHeight="1">
      <c r="A33" s="11">
        <v>18010600</v>
      </c>
      <c r="B33" s="12" t="s">
        <v>27</v>
      </c>
      <c r="C33" s="13">
        <f t="shared" si="0"/>
        <v>1626340</v>
      </c>
      <c r="D33" s="14">
        <v>1626340</v>
      </c>
      <c r="E33" s="14">
        <v>0</v>
      </c>
      <c r="F33" s="14">
        <v>0</v>
      </c>
    </row>
    <row r="34" spans="1:6" ht="36" customHeight="1">
      <c r="A34" s="11">
        <v>18010700</v>
      </c>
      <c r="B34" s="12" t="s">
        <v>28</v>
      </c>
      <c r="C34" s="13">
        <f t="shared" si="0"/>
        <v>350000</v>
      </c>
      <c r="D34" s="14">
        <v>350000</v>
      </c>
      <c r="E34" s="14">
        <v>0</v>
      </c>
      <c r="F34" s="14">
        <v>0</v>
      </c>
    </row>
    <row r="35" spans="1:6" ht="22.5" customHeight="1">
      <c r="A35" s="11">
        <v>18010900</v>
      </c>
      <c r="B35" s="12" t="s">
        <v>29</v>
      </c>
      <c r="C35" s="13">
        <f t="shared" si="0"/>
        <v>15500</v>
      </c>
      <c r="D35" s="14">
        <v>15500</v>
      </c>
      <c r="E35" s="14">
        <v>0</v>
      </c>
      <c r="F35" s="14">
        <v>0</v>
      </c>
    </row>
    <row r="36" spans="1:6" ht="33.75" customHeight="1">
      <c r="A36" s="7">
        <v>18050000</v>
      </c>
      <c r="B36" s="8" t="s">
        <v>30</v>
      </c>
      <c r="C36" s="9">
        <f t="shared" si="0"/>
        <v>4164070</v>
      </c>
      <c r="D36" s="10">
        <f>SUM(D37:D39)</f>
        <v>4164070</v>
      </c>
      <c r="E36" s="10">
        <v>0</v>
      </c>
      <c r="F36" s="10">
        <v>0</v>
      </c>
    </row>
    <row r="37" spans="1:6" ht="26.25" customHeight="1">
      <c r="A37" s="11">
        <v>18050300</v>
      </c>
      <c r="B37" s="12" t="s">
        <v>31</v>
      </c>
      <c r="C37" s="13">
        <f t="shared" si="0"/>
        <v>454000</v>
      </c>
      <c r="D37" s="14">
        <v>454000</v>
      </c>
      <c r="E37" s="14">
        <v>0</v>
      </c>
      <c r="F37" s="14">
        <v>0</v>
      </c>
    </row>
    <row r="38" spans="1:6" ht="26.25" customHeight="1">
      <c r="A38" s="11">
        <v>18050400</v>
      </c>
      <c r="B38" s="12" t="s">
        <v>32</v>
      </c>
      <c r="C38" s="13">
        <f t="shared" si="0"/>
        <v>2122000</v>
      </c>
      <c r="D38" s="14">
        <v>2122000</v>
      </c>
      <c r="E38" s="14">
        <v>0</v>
      </c>
      <c r="F38" s="14">
        <v>0</v>
      </c>
    </row>
    <row r="39" spans="1:6" ht="122.25" customHeight="1">
      <c r="A39" s="11">
        <v>18050500</v>
      </c>
      <c r="B39" s="12" t="s">
        <v>33</v>
      </c>
      <c r="C39" s="13">
        <f t="shared" si="0"/>
        <v>1588070</v>
      </c>
      <c r="D39" s="14">
        <f>1180100+407970</f>
        <v>1588070</v>
      </c>
      <c r="E39" s="14">
        <v>0</v>
      </c>
      <c r="F39" s="14">
        <v>0</v>
      </c>
    </row>
    <row r="40" spans="1:6" ht="20.25" customHeight="1">
      <c r="A40" s="7">
        <v>19000000</v>
      </c>
      <c r="B40" s="8" t="s">
        <v>34</v>
      </c>
      <c r="C40" s="9">
        <f t="shared" si="0"/>
        <v>400000</v>
      </c>
      <c r="D40" s="10">
        <v>0</v>
      </c>
      <c r="E40" s="10">
        <v>400000</v>
      </c>
      <c r="F40" s="10">
        <v>0</v>
      </c>
    </row>
    <row r="41" spans="1:6" ht="22.5" customHeight="1">
      <c r="A41" s="7">
        <v>19010000</v>
      </c>
      <c r="B41" s="8" t="s">
        <v>35</v>
      </c>
      <c r="C41" s="9">
        <f t="shared" si="0"/>
        <v>400000</v>
      </c>
      <c r="D41" s="10">
        <v>0</v>
      </c>
      <c r="E41" s="10">
        <v>400000</v>
      </c>
      <c r="F41" s="10">
        <v>0</v>
      </c>
    </row>
    <row r="42" spans="1:6" ht="101.25" customHeight="1">
      <c r="A42" s="11">
        <v>19010100</v>
      </c>
      <c r="B42" s="12" t="s">
        <v>36</v>
      </c>
      <c r="C42" s="13">
        <f t="shared" si="0"/>
        <v>26800</v>
      </c>
      <c r="D42" s="14">
        <v>0</v>
      </c>
      <c r="E42" s="14">
        <v>26800</v>
      </c>
      <c r="F42" s="14">
        <v>0</v>
      </c>
    </row>
    <row r="43" spans="1:6" ht="76.5" customHeight="1">
      <c r="A43" s="11">
        <v>19010200</v>
      </c>
      <c r="B43" s="12" t="s">
        <v>37</v>
      </c>
      <c r="C43" s="13">
        <f t="shared" si="0"/>
        <v>353200</v>
      </c>
      <c r="D43" s="14">
        <v>0</v>
      </c>
      <c r="E43" s="14">
        <v>353200</v>
      </c>
      <c r="F43" s="14">
        <v>0</v>
      </c>
    </row>
    <row r="44" spans="1:6" ht="108.75" customHeight="1">
      <c r="A44" s="11">
        <v>19010300</v>
      </c>
      <c r="B44" s="12" t="s">
        <v>38</v>
      </c>
      <c r="C44" s="13">
        <f t="shared" si="0"/>
        <v>20000</v>
      </c>
      <c r="D44" s="14">
        <v>0</v>
      </c>
      <c r="E44" s="14">
        <v>20000</v>
      </c>
      <c r="F44" s="14">
        <v>0</v>
      </c>
    </row>
    <row r="45" spans="1:6" ht="41.25" customHeight="1">
      <c r="A45" s="7">
        <v>20000000</v>
      </c>
      <c r="B45" s="8" t="s">
        <v>39</v>
      </c>
      <c r="C45" s="9">
        <f t="shared" si="0"/>
        <v>1837150</v>
      </c>
      <c r="D45" s="10">
        <f>D46+D51</f>
        <v>1837150</v>
      </c>
      <c r="E45" s="10">
        <v>0</v>
      </c>
      <c r="F45" s="10">
        <v>0</v>
      </c>
    </row>
    <row r="46" spans="1:6" ht="35.25" customHeight="1">
      <c r="A46" s="7">
        <v>21000000</v>
      </c>
      <c r="B46" s="8" t="s">
        <v>40</v>
      </c>
      <c r="C46" s="9">
        <f t="shared" ref="C46:C69" si="2">D46+E46</f>
        <v>510000</v>
      </c>
      <c r="D46" s="10">
        <f>D47+D49</f>
        <v>510000</v>
      </c>
      <c r="E46" s="10">
        <v>0</v>
      </c>
      <c r="F46" s="10">
        <v>0</v>
      </c>
    </row>
    <row r="47" spans="1:6" ht="135.75" customHeight="1">
      <c r="A47" s="7">
        <v>21010000</v>
      </c>
      <c r="B47" s="8" t="s">
        <v>67</v>
      </c>
      <c r="C47" s="9">
        <f t="shared" si="2"/>
        <v>10000</v>
      </c>
      <c r="D47" s="10">
        <f>D48</f>
        <v>10000</v>
      </c>
      <c r="E47" s="10">
        <f t="shared" ref="E47:F47" si="3">E48</f>
        <v>0</v>
      </c>
      <c r="F47" s="10">
        <f t="shared" si="3"/>
        <v>0</v>
      </c>
    </row>
    <row r="48" spans="1:6" ht="72.75" customHeight="1">
      <c r="A48" s="11">
        <v>21010300</v>
      </c>
      <c r="B48" s="12" t="s">
        <v>68</v>
      </c>
      <c r="C48" s="9">
        <f t="shared" si="2"/>
        <v>10000</v>
      </c>
      <c r="D48" s="14">
        <v>10000</v>
      </c>
      <c r="E48" s="14">
        <v>0</v>
      </c>
      <c r="F48" s="14">
        <v>0</v>
      </c>
    </row>
    <row r="49" spans="1:6" ht="24" customHeight="1">
      <c r="A49" s="7">
        <v>21080000</v>
      </c>
      <c r="B49" s="8" t="s">
        <v>41</v>
      </c>
      <c r="C49" s="9">
        <f t="shared" si="2"/>
        <v>500000</v>
      </c>
      <c r="D49" s="10">
        <v>500000</v>
      </c>
      <c r="E49" s="10">
        <v>0</v>
      </c>
      <c r="F49" s="10">
        <v>0</v>
      </c>
    </row>
    <row r="50" spans="1:6" ht="30" customHeight="1">
      <c r="A50" s="11">
        <v>21081100</v>
      </c>
      <c r="B50" s="12" t="s">
        <v>42</v>
      </c>
      <c r="C50" s="13">
        <f t="shared" si="2"/>
        <v>500000</v>
      </c>
      <c r="D50" s="14">
        <v>500000</v>
      </c>
      <c r="E50" s="14">
        <v>0</v>
      </c>
      <c r="F50" s="14">
        <v>0</v>
      </c>
    </row>
    <row r="51" spans="1:6" ht="56.25" customHeight="1">
      <c r="A51" s="7">
        <v>22000000</v>
      </c>
      <c r="B51" s="8" t="s">
        <v>43</v>
      </c>
      <c r="C51" s="9">
        <f t="shared" si="2"/>
        <v>1327150</v>
      </c>
      <c r="D51" s="10">
        <f>D52+D54</f>
        <v>1327150</v>
      </c>
      <c r="E51" s="10">
        <v>0</v>
      </c>
      <c r="F51" s="10">
        <v>0</v>
      </c>
    </row>
    <row r="52" spans="1:6" ht="35.25" customHeight="1">
      <c r="A52" s="7">
        <v>22010000</v>
      </c>
      <c r="B52" s="8" t="s">
        <v>44</v>
      </c>
      <c r="C52" s="9">
        <f t="shared" si="2"/>
        <v>1325600</v>
      </c>
      <c r="D52" s="10">
        <f>D53</f>
        <v>1325600</v>
      </c>
      <c r="E52" s="10">
        <v>0</v>
      </c>
      <c r="F52" s="10">
        <v>0</v>
      </c>
    </row>
    <row r="53" spans="1:6" ht="33.75" customHeight="1">
      <c r="A53" s="11">
        <v>22012500</v>
      </c>
      <c r="B53" s="12" t="s">
        <v>45</v>
      </c>
      <c r="C53" s="13">
        <f>D53</f>
        <v>1325600</v>
      </c>
      <c r="D53" s="14">
        <v>1325600</v>
      </c>
      <c r="E53" s="14">
        <v>0</v>
      </c>
      <c r="F53" s="14">
        <v>0</v>
      </c>
    </row>
    <row r="54" spans="1:6" ht="26.25" customHeight="1">
      <c r="A54" s="7">
        <v>22090000</v>
      </c>
      <c r="B54" s="8" t="s">
        <v>46</v>
      </c>
      <c r="C54" s="9">
        <f t="shared" si="2"/>
        <v>1550</v>
      </c>
      <c r="D54" s="10">
        <f>D55+D56</f>
        <v>1550</v>
      </c>
      <c r="E54" s="10">
        <v>0</v>
      </c>
      <c r="F54" s="10">
        <v>0</v>
      </c>
    </row>
    <row r="55" spans="1:6" ht="76.5" customHeight="1">
      <c r="A55" s="11">
        <v>22090100</v>
      </c>
      <c r="B55" s="12" t="s">
        <v>47</v>
      </c>
      <c r="C55" s="13">
        <f t="shared" si="2"/>
        <v>50</v>
      </c>
      <c r="D55" s="14">
        <v>50</v>
      </c>
      <c r="E55" s="14">
        <v>0</v>
      </c>
      <c r="F55" s="14">
        <v>0</v>
      </c>
    </row>
    <row r="56" spans="1:6" ht="63.75" customHeight="1">
      <c r="A56" s="11">
        <v>22090400</v>
      </c>
      <c r="B56" s="12" t="s">
        <v>48</v>
      </c>
      <c r="C56" s="13">
        <f t="shared" si="2"/>
        <v>1500</v>
      </c>
      <c r="D56" s="14">
        <v>1500</v>
      </c>
      <c r="E56" s="14">
        <v>0</v>
      </c>
      <c r="F56" s="14">
        <v>0</v>
      </c>
    </row>
    <row r="57" spans="1:6" ht="51.75" customHeight="1">
      <c r="A57" s="15"/>
      <c r="B57" s="16" t="s">
        <v>49</v>
      </c>
      <c r="C57" s="9">
        <f t="shared" si="2"/>
        <v>64300250</v>
      </c>
      <c r="D57" s="9">
        <f>D12+D45</f>
        <v>63900250</v>
      </c>
      <c r="E57" s="9">
        <v>400000</v>
      </c>
      <c r="F57" s="9">
        <v>0</v>
      </c>
    </row>
    <row r="58" spans="1:6" ht="20.25" customHeight="1">
      <c r="A58" s="7">
        <v>40000000</v>
      </c>
      <c r="B58" s="8" t="s">
        <v>50</v>
      </c>
      <c r="C58" s="9">
        <f t="shared" si="2"/>
        <v>154074855</v>
      </c>
      <c r="D58" s="10">
        <f>D59</f>
        <v>154074855</v>
      </c>
      <c r="E58" s="10">
        <v>0</v>
      </c>
      <c r="F58" s="10">
        <v>0</v>
      </c>
    </row>
    <row r="59" spans="1:6" ht="25.5" customHeight="1">
      <c r="A59" s="7">
        <v>41000000</v>
      </c>
      <c r="B59" s="8" t="s">
        <v>51</v>
      </c>
      <c r="C59" s="9">
        <f t="shared" si="2"/>
        <v>154074855</v>
      </c>
      <c r="D59" s="10">
        <f>D60+D62+D64</f>
        <v>154074855</v>
      </c>
      <c r="E59" s="10">
        <v>0</v>
      </c>
      <c r="F59" s="10">
        <v>0</v>
      </c>
    </row>
    <row r="60" spans="1:6" ht="36.75" customHeight="1">
      <c r="A60" s="7">
        <v>41020000</v>
      </c>
      <c r="B60" s="8" t="s">
        <v>52</v>
      </c>
      <c r="C60" s="9">
        <f t="shared" si="2"/>
        <v>124514200</v>
      </c>
      <c r="D60" s="10">
        <f>D61</f>
        <v>124514200</v>
      </c>
      <c r="E60" s="10">
        <v>0</v>
      </c>
      <c r="F60" s="10">
        <v>0</v>
      </c>
    </row>
    <row r="61" spans="1:6" ht="152.25" customHeight="1">
      <c r="A61" s="11">
        <v>41021400</v>
      </c>
      <c r="B61" s="12" t="s">
        <v>59</v>
      </c>
      <c r="C61" s="13">
        <f t="shared" si="2"/>
        <v>124514200</v>
      </c>
      <c r="D61" s="14">
        <f>36122700+88391500</f>
        <v>124514200</v>
      </c>
      <c r="E61" s="14">
        <v>0</v>
      </c>
      <c r="F61" s="14">
        <v>0</v>
      </c>
    </row>
    <row r="62" spans="1:6" ht="48" customHeight="1">
      <c r="A62" s="7">
        <v>41030000</v>
      </c>
      <c r="B62" s="8" t="s">
        <v>53</v>
      </c>
      <c r="C62" s="9">
        <f t="shared" si="2"/>
        <v>27195800</v>
      </c>
      <c r="D62" s="10">
        <v>27195800</v>
      </c>
      <c r="E62" s="10">
        <v>0</v>
      </c>
      <c r="F62" s="10">
        <v>0</v>
      </c>
    </row>
    <row r="63" spans="1:6" ht="51.75" customHeight="1">
      <c r="A63" s="11">
        <v>41033900</v>
      </c>
      <c r="B63" s="12" t="s">
        <v>54</v>
      </c>
      <c r="C63" s="13">
        <f t="shared" si="2"/>
        <v>27195800</v>
      </c>
      <c r="D63" s="14">
        <v>27195800</v>
      </c>
      <c r="E63" s="14">
        <v>0</v>
      </c>
      <c r="F63" s="14">
        <v>0</v>
      </c>
    </row>
    <row r="64" spans="1:6" ht="48" customHeight="1">
      <c r="A64" s="7">
        <v>41050000</v>
      </c>
      <c r="B64" s="8" t="s">
        <v>61</v>
      </c>
      <c r="C64" s="9">
        <f t="shared" ref="C64:C68" si="4">D64</f>
        <v>2364855</v>
      </c>
      <c r="D64" s="10">
        <f>D68+D65+D66+D67</f>
        <v>2364855</v>
      </c>
      <c r="E64" s="10">
        <v>0</v>
      </c>
      <c r="F64" s="10">
        <v>0</v>
      </c>
    </row>
    <row r="65" spans="1:6" ht="70.5" customHeight="1">
      <c r="A65" s="11">
        <v>41051000</v>
      </c>
      <c r="B65" s="12" t="s">
        <v>62</v>
      </c>
      <c r="C65" s="13">
        <f t="shared" si="4"/>
        <v>2086000</v>
      </c>
      <c r="D65" s="14">
        <v>2086000</v>
      </c>
      <c r="E65" s="14"/>
      <c r="F65" s="14"/>
    </row>
    <row r="66" spans="1:6" ht="72" hidden="1" customHeight="1">
      <c r="A66" s="11">
        <v>41051200</v>
      </c>
      <c r="B66" s="12" t="s">
        <v>63</v>
      </c>
      <c r="C66" s="13">
        <f t="shared" si="4"/>
        <v>0</v>
      </c>
      <c r="D66" s="14"/>
      <c r="E66" s="14"/>
      <c r="F66" s="14"/>
    </row>
    <row r="67" spans="1:6" ht="102.75" customHeight="1">
      <c r="A67" s="11">
        <v>41051700</v>
      </c>
      <c r="B67" s="12" t="s">
        <v>73</v>
      </c>
      <c r="C67" s="13">
        <v>230162</v>
      </c>
      <c r="D67" s="14">
        <v>230162</v>
      </c>
      <c r="E67" s="14"/>
      <c r="F67" s="14"/>
    </row>
    <row r="68" spans="1:6" ht="42.75" customHeight="1">
      <c r="A68" s="11">
        <v>41053900</v>
      </c>
      <c r="B68" s="12" t="s">
        <v>64</v>
      </c>
      <c r="C68" s="13">
        <f t="shared" si="4"/>
        <v>48693</v>
      </c>
      <c r="D68" s="14">
        <v>48693</v>
      </c>
      <c r="E68" s="14"/>
      <c r="F68" s="14"/>
    </row>
    <row r="69" spans="1:6" ht="22.5" customHeight="1">
      <c r="A69" s="17" t="s">
        <v>56</v>
      </c>
      <c r="B69" s="16" t="s">
        <v>55</v>
      </c>
      <c r="C69" s="9">
        <f t="shared" si="2"/>
        <v>218375105</v>
      </c>
      <c r="D69" s="9">
        <f>D58+D57</f>
        <v>217975105</v>
      </c>
      <c r="E69" s="9">
        <f t="shared" ref="E69:F69" si="5">E58+E57</f>
        <v>400000</v>
      </c>
      <c r="F69" s="9">
        <f t="shared" si="5"/>
        <v>0</v>
      </c>
    </row>
    <row r="71" spans="1:6" ht="27.75" customHeight="1"/>
    <row r="72" spans="1:6" s="19" customFormat="1" ht="21" customHeight="1">
      <c r="B72" s="20" t="s">
        <v>70</v>
      </c>
      <c r="E72" s="20" t="s">
        <v>71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1.1811023622047245" right="0.39370078740157483" top="0.59055118110236227" bottom="0" header="0.19685039370078741" footer="0"/>
  <pageSetup paperSize="9" scale="79" fitToHeight="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2024-07-29T08:31:07Z</cp:lastPrinted>
  <dcterms:created xsi:type="dcterms:W3CDTF">2023-11-27T07:56:09Z</dcterms:created>
  <dcterms:modified xsi:type="dcterms:W3CDTF">2024-07-29T08:31:08Z</dcterms:modified>
</cp:coreProperties>
</file>