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ая\ФИНВІДДІЛ 2021\КОНТРОЛІ\ДФ ОДА\1139 звіт\квартальні звіти 2023р\9 місяців 2023 року\"/>
    </mc:Choice>
  </mc:AlternateContent>
  <bookViews>
    <workbookView xWindow="0" yWindow="0" windowWidth="28800" windowHeight="13770"/>
  </bookViews>
  <sheets>
    <sheet name="Лист1" sheetId="1" r:id="rId1"/>
  </sheets>
  <definedNames>
    <definedName name="_xlnm.Print_Titles" localSheetId="0">Лист1!$7:$8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</calcChain>
</file>

<file path=xl/sharedStrings.xml><?xml version="1.0" encoding="utf-8"?>
<sst xmlns="http://schemas.openxmlformats.org/spreadsheetml/2006/main" count="134" uniqueCount="130">
  <si>
    <t>грн.</t>
  </si>
  <si>
    <t>ККД</t>
  </si>
  <si>
    <t>Доходи</t>
  </si>
  <si>
    <t>Факт</t>
  </si>
  <si>
    <t>+/-</t>
  </si>
  <si>
    <t>% викон.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</si>
  <si>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</si>
  <si>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</si>
  <si>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</si>
  <si>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</si>
  <si>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</si>
  <si>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</si>
  <si>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</si>
  <si>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</si>
  <si>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</si>
  <si>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</si>
  <si>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</si>
  <si>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</si>
  <si>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</si>
  <si>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</si>
  <si>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</si>
  <si>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</si>
  <si>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</si>
  <si>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</si>
  <si>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</si>
  <si>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</si>
  <si>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</si>
  <si>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</si>
  <si>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</si>
  <si>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</si>
  <si>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</si>
  <si>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</si>
  <si>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</si>
  <si>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</si>
  <si>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</si>
  <si>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</si>
  <si>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</si>
  <si>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</si>
  <si>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</si>
  <si>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</si>
  <si>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</si>
  <si>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</si>
  <si>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</si>
  <si>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</si>
  <si>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</si>
  <si>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</si>
  <si>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</si>
  <si>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</si>
  <si>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</si>
  <si>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</si>
  <si>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</si>
  <si>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</si>
  <si>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</si>
  <si>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</si>
  <si>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</si>
  <si>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</si>
  <si>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</si>
  <si>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</si>
  <si>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</si>
  <si>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</si>
  <si>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</si>
  <si>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</si>
  <si>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</si>
  <si>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</si>
  <si>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</si>
  <si>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</si>
  <si>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</si>
  <si>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</si>
  <si>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</si>
  <si>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</si>
  <si>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</si>
  <si>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</si>
  <si>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</si>
  <si>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</si>
  <si>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</si>
  <si>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</si>
  <si>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</si>
  <si>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</si>
  <si>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</t>
  </si>
  <si>
    <t>21081100</t>
  </si>
  <si>
    <t>Адміністративні штрафи та інші санкції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</si>
  <si>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</si>
  <si>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</si>
  <si>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</si>
  <si>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</si>
  <si>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</si>
  <si>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</si>
  <si>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</si>
  <si>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</si>
  <si>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</si>
  <si>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</si>
  <si>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</si>
  <si>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</si>
  <si>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</si>
  <si>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</si>
  <si>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</si>
  <si>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</si>
  <si>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</si>
  <si>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</si>
  <si>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</si>
  <si>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</si>
  <si>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</si>
  <si>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</si>
  <si>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</si>
  <si>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</si>
  <si>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</si>
  <si>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</si>
  <si>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</si>
  <si>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</si>
  <si>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</si>
  <si>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</si>
  <si>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</si>
  <si>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</si>
  <si>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</si>
  <si>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</si>
  <si>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</si>
  <si>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</si>
  <si>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</si>
  <si>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</si>
  <si>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</si>
  <si>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</si>
  <si>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</si>
  <si>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</si>
  <si>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</si>
  <si>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Інформація про стан виконання доходної частини сільського бюджету Галицинівської сільської територіальної громади за 9 місяців 2023 року</t>
  </si>
  <si>
    <t>Загальний фонд</t>
  </si>
  <si>
    <t>Уточнений річний план</t>
  </si>
  <si>
    <t xml:space="preserve"> Уточнений план за період</t>
  </si>
  <si>
    <t>Начальник фінансового відділу</t>
  </si>
  <si>
    <t>Тетяна БІРУЛЬ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</si>
</sst>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tabSelected="1" topLeftCell="B49" workbookViewId="0">
      <selection activeCell="E74" sqref="E74"/>
    </sheetView>
  </sheetViews>
  <sheetFormatPr defaultRowHeight="12.75" x14ac:dyDescent="0.2"/>
  <cols>
    <col min="1" max="1" width="0" hidden="1" customWidth="1"/>
    <col min="2" max="2" width="12.28515625" style="19" customWidth="1"/>
    <col min="3" max="3" width="50.7109375" style="4" customWidth="1"/>
    <col min="4" max="4" width="16" style="5" customWidth="1"/>
    <col min="5" max="5" width="17.5703125" style="5" customWidth="1"/>
    <col min="6" max="7" width="14.7109375" style="5" customWidth="1"/>
    <col min="8" max="8" width="9.28515625" style="5" bestFit="1" customWidth="1"/>
  </cols>
  <sheetData>
    <row r="2" spans="1:8" x14ac:dyDescent="0.2">
      <c r="B2" s="1"/>
      <c r="C2" s="3"/>
      <c r="D2" s="6"/>
      <c r="E2" s="6"/>
      <c r="F2" s="6"/>
      <c r="G2" s="6"/>
      <c r="H2" s="6"/>
    </row>
    <row r="3" spans="1:8" ht="63.75" customHeight="1" x14ac:dyDescent="0.35">
      <c r="B3" s="3"/>
      <c r="C3" s="23" t="s">
        <v>124</v>
      </c>
      <c r="D3" s="24"/>
      <c r="E3" s="24"/>
      <c r="F3" s="24"/>
      <c r="G3" s="24"/>
      <c r="H3" s="3"/>
    </row>
    <row r="4" spans="1:8" x14ac:dyDescent="0.2">
      <c r="B4" s="1"/>
      <c r="C4" s="3"/>
      <c r="D4" s="6"/>
      <c r="E4" s="6"/>
      <c r="F4" s="6"/>
      <c r="G4" s="6"/>
      <c r="H4" s="6"/>
    </row>
    <row r="5" spans="1:8" ht="18.75" x14ac:dyDescent="0.3">
      <c r="B5" s="2"/>
      <c r="C5" s="22" t="s">
        <v>125</v>
      </c>
      <c r="D5" s="25"/>
      <c r="E5" s="25"/>
      <c r="F5" s="25"/>
      <c r="G5" s="2"/>
      <c r="H5" s="2"/>
    </row>
    <row r="6" spans="1:8" x14ac:dyDescent="0.2">
      <c r="H6" s="7" t="s">
        <v>0</v>
      </c>
    </row>
    <row r="7" spans="1:8" ht="28.5" customHeight="1" x14ac:dyDescent="0.2">
      <c r="A7" s="8"/>
      <c r="B7" s="9" t="s">
        <v>1</v>
      </c>
      <c r="C7" s="10" t="s">
        <v>2</v>
      </c>
      <c r="D7" s="11" t="s">
        <v>126</v>
      </c>
      <c r="E7" s="11" t="s">
        <v>127</v>
      </c>
      <c r="F7" s="12" t="s">
        <v>3</v>
      </c>
      <c r="G7" s="12" t="s">
        <v>4</v>
      </c>
      <c r="H7" s="12" t="s">
        <v>5</v>
      </c>
    </row>
    <row r="8" spans="1:8" x14ac:dyDescent="0.2">
      <c r="A8" s="8"/>
      <c r="B8" s="17">
        <v>2</v>
      </c>
      <c r="C8" s="18">
        <v>3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</row>
    <row r="9" spans="1:8" x14ac:dyDescent="0.2">
      <c r="A9" s="13">
        <v>1</v>
      </c>
      <c r="B9" s="20" t="s">
        <v>6</v>
      </c>
      <c r="C9" s="14" t="s">
        <v>7</v>
      </c>
      <c r="D9" s="15">
        <v>72751364</v>
      </c>
      <c r="E9" s="15">
        <v>56756024</v>
      </c>
      <c r="F9" s="15">
        <v>40036186.100000001</v>
      </c>
      <c r="G9" s="16">
        <f t="shared" ref="G9:G40" si="0">F9-E9</f>
        <v>-16719837.899999999</v>
      </c>
      <c r="H9" s="16">
        <f t="shared" ref="H9:H40" si="1">IF(E9=0,0,F9/E9*100)</f>
        <v>70.540857654158444</v>
      </c>
    </row>
    <row r="10" spans="1:8" ht="25.5" x14ac:dyDescent="0.2">
      <c r="A10" s="13">
        <v>1</v>
      </c>
      <c r="B10" s="20" t="s">
        <v>8</v>
      </c>
      <c r="C10" s="14" t="s">
        <v>9</v>
      </c>
      <c r="D10" s="15">
        <v>58569614</v>
      </c>
      <c r="E10" s="15">
        <v>46399014</v>
      </c>
      <c r="F10" s="15">
        <v>32816286.530000001</v>
      </c>
      <c r="G10" s="16">
        <f t="shared" si="0"/>
        <v>-13582727.469999999</v>
      </c>
      <c r="H10" s="16">
        <f t="shared" si="1"/>
        <v>70.726258385576898</v>
      </c>
    </row>
    <row r="11" spans="1:8" x14ac:dyDescent="0.2">
      <c r="A11" s="13">
        <v>1</v>
      </c>
      <c r="B11" s="20" t="s">
        <v>10</v>
      </c>
      <c r="C11" s="14" t="s">
        <v>11</v>
      </c>
      <c r="D11" s="15">
        <v>58569614</v>
      </c>
      <c r="E11" s="15">
        <v>46399014</v>
      </c>
      <c r="F11" s="15">
        <v>32816286.530000001</v>
      </c>
      <c r="G11" s="16">
        <f t="shared" si="0"/>
        <v>-13582727.469999999</v>
      </c>
      <c r="H11" s="16">
        <f t="shared" si="1"/>
        <v>70.726258385576898</v>
      </c>
    </row>
    <row r="12" spans="1:8" ht="38.25" x14ac:dyDescent="0.2">
      <c r="A12" s="13">
        <v>0</v>
      </c>
      <c r="B12" s="20" t="s">
        <v>12</v>
      </c>
      <c r="C12" s="14" t="s">
        <v>13</v>
      </c>
      <c r="D12" s="15">
        <v>57885614</v>
      </c>
      <c r="E12" s="15">
        <v>45885614</v>
      </c>
      <c r="F12" s="15">
        <v>32158801.52</v>
      </c>
      <c r="G12" s="16">
        <f t="shared" si="0"/>
        <v>-13726812.48</v>
      </c>
      <c r="H12" s="16">
        <f t="shared" si="1"/>
        <v>70.084714394363331</v>
      </c>
    </row>
    <row r="13" spans="1:8" ht="38.25" x14ac:dyDescent="0.2">
      <c r="A13" s="13">
        <v>0</v>
      </c>
      <c r="B13" s="20" t="s">
        <v>14</v>
      </c>
      <c r="C13" s="14" t="s">
        <v>15</v>
      </c>
      <c r="D13" s="15">
        <v>662000</v>
      </c>
      <c r="E13" s="15">
        <v>496400</v>
      </c>
      <c r="F13" s="15">
        <v>621423.05000000005</v>
      </c>
      <c r="G13" s="16">
        <f t="shared" si="0"/>
        <v>125023.05000000005</v>
      </c>
      <c r="H13" s="16">
        <f t="shared" si="1"/>
        <v>125.18594883158744</v>
      </c>
    </row>
    <row r="14" spans="1:8" ht="38.25" x14ac:dyDescent="0.2">
      <c r="A14" s="13">
        <v>0</v>
      </c>
      <c r="B14" s="20" t="s">
        <v>16</v>
      </c>
      <c r="C14" s="14" t="s">
        <v>17</v>
      </c>
      <c r="D14" s="15">
        <v>22000</v>
      </c>
      <c r="E14" s="15">
        <v>17000</v>
      </c>
      <c r="F14" s="15">
        <v>35956.36</v>
      </c>
      <c r="G14" s="16">
        <f t="shared" si="0"/>
        <v>18956.36</v>
      </c>
      <c r="H14" s="16">
        <f t="shared" si="1"/>
        <v>211.50799999999998</v>
      </c>
    </row>
    <row r="15" spans="1:8" ht="38.25" x14ac:dyDescent="0.2">
      <c r="A15" s="13">
        <v>0</v>
      </c>
      <c r="B15" s="20" t="s">
        <v>18</v>
      </c>
      <c r="C15" s="14" t="s">
        <v>19</v>
      </c>
      <c r="D15" s="15">
        <v>0</v>
      </c>
      <c r="E15" s="15">
        <v>0</v>
      </c>
      <c r="F15" s="15">
        <v>105.6</v>
      </c>
      <c r="G15" s="16">
        <f t="shared" si="0"/>
        <v>105.6</v>
      </c>
      <c r="H15" s="16">
        <f t="shared" si="1"/>
        <v>0</v>
      </c>
    </row>
    <row r="16" spans="1:8" ht="25.5" x14ac:dyDescent="0.2">
      <c r="A16" s="13">
        <v>1</v>
      </c>
      <c r="B16" s="20" t="s">
        <v>20</v>
      </c>
      <c r="C16" s="14" t="s">
        <v>21</v>
      </c>
      <c r="D16" s="15">
        <v>17000</v>
      </c>
      <c r="E16" s="15">
        <v>13960</v>
      </c>
      <c r="F16" s="15">
        <v>30302.87</v>
      </c>
      <c r="G16" s="16">
        <f t="shared" si="0"/>
        <v>16342.869999999999</v>
      </c>
      <c r="H16" s="16">
        <f t="shared" si="1"/>
        <v>217.06926934097419</v>
      </c>
    </row>
    <row r="17" spans="1:8" ht="25.5" x14ac:dyDescent="0.2">
      <c r="A17" s="13">
        <v>1</v>
      </c>
      <c r="B17" s="20" t="s">
        <v>22</v>
      </c>
      <c r="C17" s="14" t="s">
        <v>23</v>
      </c>
      <c r="D17" s="15">
        <v>17000</v>
      </c>
      <c r="E17" s="15">
        <v>13960</v>
      </c>
      <c r="F17" s="15">
        <v>30302.87</v>
      </c>
      <c r="G17" s="16">
        <f t="shared" si="0"/>
        <v>16342.869999999999</v>
      </c>
      <c r="H17" s="16">
        <f t="shared" si="1"/>
        <v>217.06926934097419</v>
      </c>
    </row>
    <row r="18" spans="1:8" ht="25.5" x14ac:dyDescent="0.2">
      <c r="A18" s="13">
        <v>0</v>
      </c>
      <c r="B18" s="20" t="s">
        <v>24</v>
      </c>
      <c r="C18" s="14" t="s">
        <v>25</v>
      </c>
      <c r="D18" s="15">
        <v>17000</v>
      </c>
      <c r="E18" s="15">
        <v>13960</v>
      </c>
      <c r="F18" s="15">
        <v>30302.87</v>
      </c>
      <c r="G18" s="16">
        <f t="shared" si="0"/>
        <v>16342.869999999999</v>
      </c>
      <c r="H18" s="16">
        <f t="shared" si="1"/>
        <v>217.06926934097419</v>
      </c>
    </row>
    <row r="19" spans="1:8" x14ac:dyDescent="0.2">
      <c r="A19" s="13">
        <v>1</v>
      </c>
      <c r="B19" s="20" t="s">
        <v>26</v>
      </c>
      <c r="C19" s="14" t="s">
        <v>27</v>
      </c>
      <c r="D19" s="15">
        <v>84750</v>
      </c>
      <c r="E19" s="15">
        <v>67050</v>
      </c>
      <c r="F19" s="15">
        <v>486170.12</v>
      </c>
      <c r="G19" s="16">
        <f t="shared" si="0"/>
        <v>419120.12</v>
      </c>
      <c r="H19" s="16">
        <f t="shared" si="1"/>
        <v>725.08593586875463</v>
      </c>
    </row>
    <row r="20" spans="1:8" ht="25.5" x14ac:dyDescent="0.2">
      <c r="A20" s="13">
        <v>1</v>
      </c>
      <c r="B20" s="20" t="s">
        <v>28</v>
      </c>
      <c r="C20" s="14" t="s">
        <v>29</v>
      </c>
      <c r="D20" s="15">
        <v>420</v>
      </c>
      <c r="E20" s="15">
        <v>420</v>
      </c>
      <c r="F20" s="15">
        <v>0</v>
      </c>
      <c r="G20" s="16">
        <f t="shared" si="0"/>
        <v>-420</v>
      </c>
      <c r="H20" s="16">
        <f t="shared" si="1"/>
        <v>0</v>
      </c>
    </row>
    <row r="21" spans="1:8" x14ac:dyDescent="0.2">
      <c r="A21" s="13">
        <v>0</v>
      </c>
      <c r="B21" s="20" t="s">
        <v>30</v>
      </c>
      <c r="C21" s="14" t="s">
        <v>31</v>
      </c>
      <c r="D21" s="15">
        <v>420</v>
      </c>
      <c r="E21" s="15">
        <v>420</v>
      </c>
      <c r="F21" s="15">
        <v>0</v>
      </c>
      <c r="G21" s="16">
        <f t="shared" si="0"/>
        <v>-420</v>
      </c>
      <c r="H21" s="16">
        <f t="shared" si="1"/>
        <v>0</v>
      </c>
    </row>
    <row r="22" spans="1:8" ht="25.5" x14ac:dyDescent="0.2">
      <c r="A22" s="13">
        <v>1</v>
      </c>
      <c r="B22" s="20" t="s">
        <v>32</v>
      </c>
      <c r="C22" s="14" t="s">
        <v>33</v>
      </c>
      <c r="D22" s="15">
        <v>14330</v>
      </c>
      <c r="E22" s="15">
        <v>14330</v>
      </c>
      <c r="F22" s="15">
        <v>0</v>
      </c>
      <c r="G22" s="16">
        <f t="shared" si="0"/>
        <v>-14330</v>
      </c>
      <c r="H22" s="16">
        <f t="shared" si="1"/>
        <v>0</v>
      </c>
    </row>
    <row r="23" spans="1:8" x14ac:dyDescent="0.2">
      <c r="A23" s="13">
        <v>0</v>
      </c>
      <c r="B23" s="20" t="s">
        <v>34</v>
      </c>
      <c r="C23" s="14" t="s">
        <v>31</v>
      </c>
      <c r="D23" s="15">
        <v>14330</v>
      </c>
      <c r="E23" s="15">
        <v>14330</v>
      </c>
      <c r="F23" s="15">
        <v>0</v>
      </c>
      <c r="G23" s="16">
        <f t="shared" si="0"/>
        <v>-14330</v>
      </c>
      <c r="H23" s="16">
        <f t="shared" si="1"/>
        <v>0</v>
      </c>
    </row>
    <row r="24" spans="1:8" ht="25.5" x14ac:dyDescent="0.2">
      <c r="A24" s="13">
        <v>1</v>
      </c>
      <c r="B24" s="20" t="s">
        <v>35</v>
      </c>
      <c r="C24" s="14" t="s">
        <v>36</v>
      </c>
      <c r="D24" s="15">
        <v>70000</v>
      </c>
      <c r="E24" s="15">
        <v>52300</v>
      </c>
      <c r="F24" s="15">
        <v>486170.12</v>
      </c>
      <c r="G24" s="16">
        <f t="shared" si="0"/>
        <v>433870.12</v>
      </c>
      <c r="H24" s="16">
        <f t="shared" si="1"/>
        <v>929.57957934990441</v>
      </c>
    </row>
    <row r="25" spans="1:8" ht="63.75" x14ac:dyDescent="0.2">
      <c r="A25" s="13">
        <v>0</v>
      </c>
      <c r="B25" s="20" t="s">
        <v>37</v>
      </c>
      <c r="C25" s="14" t="s">
        <v>38</v>
      </c>
      <c r="D25" s="15">
        <v>0</v>
      </c>
      <c r="E25" s="15">
        <v>0</v>
      </c>
      <c r="F25" s="15">
        <v>358240.46</v>
      </c>
      <c r="G25" s="16">
        <f t="shared" si="0"/>
        <v>358240.46</v>
      </c>
      <c r="H25" s="16">
        <f t="shared" si="1"/>
        <v>0</v>
      </c>
    </row>
    <row r="26" spans="1:8" ht="51" x14ac:dyDescent="0.2">
      <c r="A26" s="13">
        <v>0</v>
      </c>
      <c r="B26" s="20" t="s">
        <v>39</v>
      </c>
      <c r="C26" s="14" t="s">
        <v>40</v>
      </c>
      <c r="D26" s="15">
        <v>70000</v>
      </c>
      <c r="E26" s="15">
        <v>52300</v>
      </c>
      <c r="F26" s="15">
        <v>127929.66</v>
      </c>
      <c r="G26" s="16">
        <f t="shared" si="0"/>
        <v>75629.66</v>
      </c>
      <c r="H26" s="16">
        <f t="shared" si="1"/>
        <v>244.60738049713194</v>
      </c>
    </row>
    <row r="27" spans="1:8" ht="25.5" x14ac:dyDescent="0.2">
      <c r="A27" s="13">
        <v>1</v>
      </c>
      <c r="B27" s="20" t="s">
        <v>41</v>
      </c>
      <c r="C27" s="14" t="s">
        <v>42</v>
      </c>
      <c r="D27" s="15">
        <v>14080000</v>
      </c>
      <c r="E27" s="15">
        <v>10276000</v>
      </c>
      <c r="F27" s="15">
        <v>6703426.5800000001</v>
      </c>
      <c r="G27" s="16">
        <f t="shared" si="0"/>
        <v>-3572573.42</v>
      </c>
      <c r="H27" s="16">
        <f t="shared" si="1"/>
        <v>65.233812572985599</v>
      </c>
    </row>
    <row r="28" spans="1:8" x14ac:dyDescent="0.2">
      <c r="A28" s="13">
        <v>1</v>
      </c>
      <c r="B28" s="20" t="s">
        <v>43</v>
      </c>
      <c r="C28" s="14" t="s">
        <v>44</v>
      </c>
      <c r="D28" s="15">
        <v>9280000</v>
      </c>
      <c r="E28" s="15">
        <v>6946000</v>
      </c>
      <c r="F28" s="15">
        <v>3010173.29</v>
      </c>
      <c r="G28" s="16">
        <f t="shared" si="0"/>
        <v>-3935826.71</v>
      </c>
      <c r="H28" s="16">
        <f t="shared" si="1"/>
        <v>43.33678793550245</v>
      </c>
    </row>
    <row r="29" spans="1:8" ht="38.25" x14ac:dyDescent="0.2">
      <c r="A29" s="13">
        <v>0</v>
      </c>
      <c r="B29" s="20" t="s">
        <v>45</v>
      </c>
      <c r="C29" s="14" t="s">
        <v>46</v>
      </c>
      <c r="D29" s="15">
        <v>0</v>
      </c>
      <c r="E29" s="15">
        <v>0</v>
      </c>
      <c r="F29" s="15">
        <v>8048.06</v>
      </c>
      <c r="G29" s="16">
        <f t="shared" si="0"/>
        <v>8048.06</v>
      </c>
      <c r="H29" s="16">
        <f t="shared" si="1"/>
        <v>0</v>
      </c>
    </row>
    <row r="30" spans="1:8" ht="38.25" x14ac:dyDescent="0.2">
      <c r="A30" s="13">
        <v>0</v>
      </c>
      <c r="B30" s="20" t="s">
        <v>47</v>
      </c>
      <c r="C30" s="14" t="s">
        <v>48</v>
      </c>
      <c r="D30" s="15">
        <v>0</v>
      </c>
      <c r="E30" s="15">
        <v>0</v>
      </c>
      <c r="F30" s="15">
        <v>35</v>
      </c>
      <c r="G30" s="16">
        <f t="shared" si="0"/>
        <v>35</v>
      </c>
      <c r="H30" s="16">
        <f t="shared" si="1"/>
        <v>0</v>
      </c>
    </row>
    <row r="31" spans="1:8" ht="38.25" x14ac:dyDescent="0.2">
      <c r="A31" s="13">
        <v>0</v>
      </c>
      <c r="B31" s="20" t="s">
        <v>49</v>
      </c>
      <c r="C31" s="14" t="s">
        <v>50</v>
      </c>
      <c r="D31" s="15">
        <v>0</v>
      </c>
      <c r="E31" s="15">
        <v>0</v>
      </c>
      <c r="F31" s="15">
        <v>11340.2</v>
      </c>
      <c r="G31" s="16">
        <f t="shared" si="0"/>
        <v>11340.2</v>
      </c>
      <c r="H31" s="16">
        <f t="shared" si="1"/>
        <v>0</v>
      </c>
    </row>
    <row r="32" spans="1:8" ht="38.25" x14ac:dyDescent="0.2">
      <c r="A32" s="13">
        <v>0</v>
      </c>
      <c r="B32" s="20" t="s">
        <v>51</v>
      </c>
      <c r="C32" s="14" t="s">
        <v>52</v>
      </c>
      <c r="D32" s="15">
        <v>8200000</v>
      </c>
      <c r="E32" s="15">
        <v>6150000</v>
      </c>
      <c r="F32" s="15">
        <v>379036.74</v>
      </c>
      <c r="G32" s="16">
        <f t="shared" si="0"/>
        <v>-5770963.2599999998</v>
      </c>
      <c r="H32" s="16">
        <f t="shared" si="1"/>
        <v>6.1631990243902441</v>
      </c>
    </row>
    <row r="33" spans="1:8" x14ac:dyDescent="0.2">
      <c r="A33" s="13">
        <v>0</v>
      </c>
      <c r="B33" s="20" t="s">
        <v>53</v>
      </c>
      <c r="C33" s="14" t="s">
        <v>54</v>
      </c>
      <c r="D33" s="15">
        <v>455000</v>
      </c>
      <c r="E33" s="15">
        <v>320000</v>
      </c>
      <c r="F33" s="15">
        <v>1223653.8500000001</v>
      </c>
      <c r="G33" s="16">
        <f t="shared" si="0"/>
        <v>903653.85000000009</v>
      </c>
      <c r="H33" s="16">
        <f t="shared" si="1"/>
        <v>382.39182812500002</v>
      </c>
    </row>
    <row r="34" spans="1:8" x14ac:dyDescent="0.2">
      <c r="A34" s="13">
        <v>0</v>
      </c>
      <c r="B34" s="20" t="s">
        <v>55</v>
      </c>
      <c r="C34" s="14" t="s">
        <v>56</v>
      </c>
      <c r="D34" s="15">
        <v>500000</v>
      </c>
      <c r="E34" s="15">
        <v>380000</v>
      </c>
      <c r="F34" s="15">
        <v>1034922.21</v>
      </c>
      <c r="G34" s="16">
        <f t="shared" si="0"/>
        <v>654922.21</v>
      </c>
      <c r="H34" s="16">
        <f t="shared" si="1"/>
        <v>272.34794999999997</v>
      </c>
    </row>
    <row r="35" spans="1:8" x14ac:dyDescent="0.2">
      <c r="A35" s="13">
        <v>0</v>
      </c>
      <c r="B35" s="20" t="s">
        <v>57</v>
      </c>
      <c r="C35" s="14" t="s">
        <v>58</v>
      </c>
      <c r="D35" s="15">
        <v>100000</v>
      </c>
      <c r="E35" s="15">
        <v>76000</v>
      </c>
      <c r="F35" s="15">
        <v>336272.9</v>
      </c>
      <c r="G35" s="16">
        <f t="shared" si="0"/>
        <v>260272.90000000002</v>
      </c>
      <c r="H35" s="16">
        <f t="shared" si="1"/>
        <v>442.46434210526314</v>
      </c>
    </row>
    <row r="36" spans="1:8" x14ac:dyDescent="0.2">
      <c r="A36" s="13">
        <v>0</v>
      </c>
      <c r="B36" s="20" t="s">
        <v>59</v>
      </c>
      <c r="C36" s="14" t="s">
        <v>60</v>
      </c>
      <c r="D36" s="15">
        <v>25000</v>
      </c>
      <c r="E36" s="15">
        <v>20000</v>
      </c>
      <c r="F36" s="15">
        <v>16864.330000000002</v>
      </c>
      <c r="G36" s="16">
        <f t="shared" si="0"/>
        <v>-3135.6699999999983</v>
      </c>
      <c r="H36" s="16">
        <f t="shared" si="1"/>
        <v>84.321650000000005</v>
      </c>
    </row>
    <row r="37" spans="1:8" x14ac:dyDescent="0.2">
      <c r="A37" s="13">
        <v>1</v>
      </c>
      <c r="B37" s="20" t="s">
        <v>61</v>
      </c>
      <c r="C37" s="14" t="s">
        <v>62</v>
      </c>
      <c r="D37" s="15">
        <v>4800000</v>
      </c>
      <c r="E37" s="15">
        <v>3330000</v>
      </c>
      <c r="F37" s="15">
        <v>3693253.29</v>
      </c>
      <c r="G37" s="16">
        <f t="shared" si="0"/>
        <v>363253.29000000004</v>
      </c>
      <c r="H37" s="16">
        <f t="shared" si="1"/>
        <v>110.90850720720722</v>
      </c>
    </row>
    <row r="38" spans="1:8" x14ac:dyDescent="0.2">
      <c r="A38" s="13">
        <v>0</v>
      </c>
      <c r="B38" s="20" t="s">
        <v>63</v>
      </c>
      <c r="C38" s="14" t="s">
        <v>64</v>
      </c>
      <c r="D38" s="15">
        <v>1400000</v>
      </c>
      <c r="E38" s="15">
        <v>1040000</v>
      </c>
      <c r="F38" s="15">
        <v>904506.34</v>
      </c>
      <c r="G38" s="16">
        <f t="shared" si="0"/>
        <v>-135493.66000000003</v>
      </c>
      <c r="H38" s="16">
        <f t="shared" si="1"/>
        <v>86.971763461538458</v>
      </c>
    </row>
    <row r="39" spans="1:8" x14ac:dyDescent="0.2">
      <c r="A39" s="13">
        <v>0</v>
      </c>
      <c r="B39" s="20" t="s">
        <v>65</v>
      </c>
      <c r="C39" s="14" t="s">
        <v>66</v>
      </c>
      <c r="D39" s="15">
        <v>2500000</v>
      </c>
      <c r="E39" s="15">
        <v>1840000</v>
      </c>
      <c r="F39" s="15">
        <v>1455633.26</v>
      </c>
      <c r="G39" s="16">
        <f t="shared" si="0"/>
        <v>-384366.74</v>
      </c>
      <c r="H39" s="16">
        <f t="shared" si="1"/>
        <v>79.110503260869564</v>
      </c>
    </row>
    <row r="40" spans="1:8" ht="51" x14ac:dyDescent="0.2">
      <c r="A40" s="13">
        <v>0</v>
      </c>
      <c r="B40" s="20" t="s">
        <v>67</v>
      </c>
      <c r="C40" s="14" t="s">
        <v>68</v>
      </c>
      <c r="D40" s="15">
        <v>900000</v>
      </c>
      <c r="E40" s="15">
        <v>450000</v>
      </c>
      <c r="F40" s="15">
        <v>1333113.69</v>
      </c>
      <c r="G40" s="16">
        <f t="shared" si="0"/>
        <v>883113.69</v>
      </c>
      <c r="H40" s="16">
        <f t="shared" si="1"/>
        <v>296.24748666666665</v>
      </c>
    </row>
    <row r="41" spans="1:8" x14ac:dyDescent="0.2">
      <c r="A41" s="13">
        <v>1</v>
      </c>
      <c r="B41" s="20" t="s">
        <v>69</v>
      </c>
      <c r="C41" s="14" t="s">
        <v>70</v>
      </c>
      <c r="D41" s="15">
        <v>187750</v>
      </c>
      <c r="E41" s="15">
        <v>148235</v>
      </c>
      <c r="F41" s="15">
        <v>1460547.75</v>
      </c>
      <c r="G41" s="16">
        <f t="shared" ref="G41:G69" si="2">F41-E41</f>
        <v>1312312.75</v>
      </c>
      <c r="H41" s="16">
        <f t="shared" ref="H41:H69" si="3">IF(E41=0,0,F41/E41*100)</f>
        <v>985.29210375417404</v>
      </c>
    </row>
    <row r="42" spans="1:8" x14ac:dyDescent="0.2">
      <c r="A42" s="13">
        <v>1</v>
      </c>
      <c r="B42" s="20" t="s">
        <v>71</v>
      </c>
      <c r="C42" s="14" t="s">
        <v>72</v>
      </c>
      <c r="D42" s="15">
        <v>157000</v>
      </c>
      <c r="E42" s="15">
        <v>127000</v>
      </c>
      <c r="F42" s="15">
        <v>380744</v>
      </c>
      <c r="G42" s="16">
        <f t="shared" si="2"/>
        <v>253744</v>
      </c>
      <c r="H42" s="16">
        <f t="shared" si="3"/>
        <v>299.79842519685042</v>
      </c>
    </row>
    <row r="43" spans="1:8" ht="63.75" x14ac:dyDescent="0.2">
      <c r="A43" s="13">
        <v>1</v>
      </c>
      <c r="B43" s="20" t="s">
        <v>73</v>
      </c>
      <c r="C43" s="14" t="s">
        <v>74</v>
      </c>
      <c r="D43" s="15">
        <v>22000</v>
      </c>
      <c r="E43" s="15">
        <v>22000</v>
      </c>
      <c r="F43" s="15">
        <v>0</v>
      </c>
      <c r="G43" s="16">
        <f t="shared" si="2"/>
        <v>-22000</v>
      </c>
      <c r="H43" s="16">
        <f t="shared" si="3"/>
        <v>0</v>
      </c>
    </row>
    <row r="44" spans="1:8" ht="38.25" x14ac:dyDescent="0.2">
      <c r="A44" s="13">
        <v>0</v>
      </c>
      <c r="B44" s="20" t="s">
        <v>75</v>
      </c>
      <c r="C44" s="14" t="s">
        <v>76</v>
      </c>
      <c r="D44" s="15">
        <v>22000</v>
      </c>
      <c r="E44" s="15">
        <v>22000</v>
      </c>
      <c r="F44" s="15">
        <v>0</v>
      </c>
      <c r="G44" s="16">
        <f t="shared" si="2"/>
        <v>-22000</v>
      </c>
      <c r="H44" s="16">
        <f t="shared" si="3"/>
        <v>0</v>
      </c>
    </row>
    <row r="45" spans="1:8" x14ac:dyDescent="0.2">
      <c r="A45" s="13">
        <v>1</v>
      </c>
      <c r="B45" s="20" t="s">
        <v>77</v>
      </c>
      <c r="C45" s="14" t="s">
        <v>78</v>
      </c>
      <c r="D45" s="15">
        <v>135000</v>
      </c>
      <c r="E45" s="15">
        <v>105000</v>
      </c>
      <c r="F45" s="15">
        <v>380744</v>
      </c>
      <c r="G45" s="16">
        <f t="shared" si="2"/>
        <v>275744</v>
      </c>
      <c r="H45" s="16">
        <f t="shared" si="3"/>
        <v>362.61333333333334</v>
      </c>
    </row>
    <row r="46" spans="1:8" x14ac:dyDescent="0.2">
      <c r="A46" s="13">
        <v>0</v>
      </c>
      <c r="B46" s="20" t="s">
        <v>79</v>
      </c>
      <c r="C46" s="14" t="s">
        <v>80</v>
      </c>
      <c r="D46" s="15">
        <v>135000</v>
      </c>
      <c r="E46" s="15">
        <v>105000</v>
      </c>
      <c r="F46" s="15">
        <v>380744</v>
      </c>
      <c r="G46" s="16">
        <f t="shared" si="2"/>
        <v>275744</v>
      </c>
      <c r="H46" s="16">
        <f t="shared" si="3"/>
        <v>362.61333333333334</v>
      </c>
    </row>
    <row r="47" spans="1:8" ht="25.5" x14ac:dyDescent="0.2">
      <c r="A47" s="13">
        <v>1</v>
      </c>
      <c r="B47" s="20" t="s">
        <v>81</v>
      </c>
      <c r="C47" s="14" t="s">
        <v>82</v>
      </c>
      <c r="D47" s="15">
        <v>30750</v>
      </c>
      <c r="E47" s="15">
        <v>21235</v>
      </c>
      <c r="F47" s="15">
        <v>301188.38</v>
      </c>
      <c r="G47" s="16">
        <f t="shared" si="2"/>
        <v>279953.38</v>
      </c>
      <c r="H47" s="16">
        <f t="shared" si="3"/>
        <v>1418.3582764304215</v>
      </c>
    </row>
    <row r="48" spans="1:8" x14ac:dyDescent="0.2">
      <c r="A48" s="13">
        <v>1</v>
      </c>
      <c r="B48" s="20" t="s">
        <v>83</v>
      </c>
      <c r="C48" s="14" t="s">
        <v>84</v>
      </c>
      <c r="D48" s="15">
        <v>1550</v>
      </c>
      <c r="E48" s="15">
        <v>1130</v>
      </c>
      <c r="F48" s="15">
        <v>296991.59000000003</v>
      </c>
      <c r="G48" s="16">
        <f t="shared" si="2"/>
        <v>295861.59000000003</v>
      </c>
      <c r="H48" s="16">
        <f t="shared" si="3"/>
        <v>26282.441592920357</v>
      </c>
    </row>
    <row r="49" spans="1:8" x14ac:dyDescent="0.2">
      <c r="A49" s="13">
        <v>0</v>
      </c>
      <c r="B49" s="20" t="s">
        <v>85</v>
      </c>
      <c r="C49" s="14" t="s">
        <v>86</v>
      </c>
      <c r="D49" s="15">
        <v>1550</v>
      </c>
      <c r="E49" s="15">
        <v>1130</v>
      </c>
      <c r="F49" s="15">
        <v>296991.59000000003</v>
      </c>
      <c r="G49" s="16">
        <f t="shared" si="2"/>
        <v>295861.59000000003</v>
      </c>
      <c r="H49" s="16">
        <f t="shared" si="3"/>
        <v>26282.441592920357</v>
      </c>
    </row>
    <row r="50" spans="1:8" ht="25.5" x14ac:dyDescent="0.2">
      <c r="A50" s="13">
        <v>1</v>
      </c>
      <c r="B50" s="20" t="s">
        <v>87</v>
      </c>
      <c r="C50" s="14" t="s">
        <v>88</v>
      </c>
      <c r="D50" s="15">
        <v>28800</v>
      </c>
      <c r="E50" s="15">
        <v>19800</v>
      </c>
      <c r="F50" s="15">
        <v>2887.5</v>
      </c>
      <c r="G50" s="16">
        <f t="shared" si="2"/>
        <v>-16912.5</v>
      </c>
      <c r="H50" s="16">
        <f t="shared" si="3"/>
        <v>14.583333333333334</v>
      </c>
    </row>
    <row r="51" spans="1:8" ht="38.25" x14ac:dyDescent="0.2">
      <c r="A51" s="13">
        <v>0</v>
      </c>
      <c r="B51" s="20" t="s">
        <v>89</v>
      </c>
      <c r="C51" s="14" t="s">
        <v>90</v>
      </c>
      <c r="D51" s="15">
        <v>28800</v>
      </c>
      <c r="E51" s="15">
        <v>19800</v>
      </c>
      <c r="F51" s="15">
        <v>2887.5</v>
      </c>
      <c r="G51" s="16">
        <f t="shared" si="2"/>
        <v>-16912.5</v>
      </c>
      <c r="H51" s="16">
        <f t="shared" si="3"/>
        <v>14.583333333333334</v>
      </c>
    </row>
    <row r="52" spans="1:8" x14ac:dyDescent="0.2">
      <c r="A52" s="13">
        <v>1</v>
      </c>
      <c r="B52" s="20" t="s">
        <v>91</v>
      </c>
      <c r="C52" s="14" t="s">
        <v>92</v>
      </c>
      <c r="D52" s="15">
        <v>400</v>
      </c>
      <c r="E52" s="15">
        <v>305</v>
      </c>
      <c r="F52" s="15">
        <v>1309.29</v>
      </c>
      <c r="G52" s="16">
        <f t="shared" si="2"/>
        <v>1004.29</v>
      </c>
      <c r="H52" s="16">
        <f t="shared" si="3"/>
        <v>429.27540983606559</v>
      </c>
    </row>
    <row r="53" spans="1:8" ht="38.25" x14ac:dyDescent="0.2">
      <c r="A53" s="13">
        <v>0</v>
      </c>
      <c r="B53" s="20" t="s">
        <v>93</v>
      </c>
      <c r="C53" s="14" t="s">
        <v>94</v>
      </c>
      <c r="D53" s="15">
        <v>100</v>
      </c>
      <c r="E53" s="15">
        <v>80</v>
      </c>
      <c r="F53" s="15">
        <v>10.29</v>
      </c>
      <c r="G53" s="16">
        <f t="shared" si="2"/>
        <v>-69.710000000000008</v>
      </c>
      <c r="H53" s="16">
        <f t="shared" si="3"/>
        <v>12.862499999999999</v>
      </c>
    </row>
    <row r="54" spans="1:8" ht="38.25" x14ac:dyDescent="0.2">
      <c r="A54" s="13">
        <v>0</v>
      </c>
      <c r="B54" s="20" t="s">
        <v>95</v>
      </c>
      <c r="C54" s="14" t="s">
        <v>96</v>
      </c>
      <c r="D54" s="15">
        <v>300</v>
      </c>
      <c r="E54" s="15">
        <v>225</v>
      </c>
      <c r="F54" s="15">
        <v>1299</v>
      </c>
      <c r="G54" s="16">
        <f t="shared" si="2"/>
        <v>1074</v>
      </c>
      <c r="H54" s="16">
        <f t="shared" si="3"/>
        <v>577.33333333333337</v>
      </c>
    </row>
    <row r="55" spans="1:8" x14ac:dyDescent="0.2">
      <c r="A55" s="13">
        <v>1</v>
      </c>
      <c r="B55" s="20" t="s">
        <v>97</v>
      </c>
      <c r="C55" s="14" t="s">
        <v>98</v>
      </c>
      <c r="D55" s="15">
        <v>0</v>
      </c>
      <c r="E55" s="15">
        <v>0</v>
      </c>
      <c r="F55" s="15">
        <v>778615.37</v>
      </c>
      <c r="G55" s="16">
        <f t="shared" si="2"/>
        <v>778615.37</v>
      </c>
      <c r="H55" s="16">
        <f t="shared" si="3"/>
        <v>0</v>
      </c>
    </row>
    <row r="56" spans="1:8" x14ac:dyDescent="0.2">
      <c r="A56" s="13">
        <v>1</v>
      </c>
      <c r="B56" s="20" t="s">
        <v>99</v>
      </c>
      <c r="C56" s="14" t="s">
        <v>78</v>
      </c>
      <c r="D56" s="15">
        <v>0</v>
      </c>
      <c r="E56" s="15">
        <v>0</v>
      </c>
      <c r="F56" s="15">
        <v>778615.37</v>
      </c>
      <c r="G56" s="16">
        <f t="shared" si="2"/>
        <v>778615.37</v>
      </c>
      <c r="H56" s="16">
        <f t="shared" si="3"/>
        <v>0</v>
      </c>
    </row>
    <row r="57" spans="1:8" x14ac:dyDescent="0.2">
      <c r="A57" s="13">
        <v>0</v>
      </c>
      <c r="B57" s="20" t="s">
        <v>100</v>
      </c>
      <c r="C57" s="14" t="s">
        <v>78</v>
      </c>
      <c r="D57" s="15">
        <v>0</v>
      </c>
      <c r="E57" s="15">
        <v>0</v>
      </c>
      <c r="F57" s="15">
        <v>778615.37</v>
      </c>
      <c r="G57" s="16">
        <f t="shared" si="2"/>
        <v>778615.37</v>
      </c>
      <c r="H57" s="16">
        <f t="shared" si="3"/>
        <v>0</v>
      </c>
    </row>
    <row r="58" spans="1:8" x14ac:dyDescent="0.2">
      <c r="A58" s="13">
        <v>1</v>
      </c>
      <c r="B58" s="20" t="s">
        <v>101</v>
      </c>
      <c r="C58" s="14" t="s">
        <v>102</v>
      </c>
      <c r="D58" s="15">
        <v>89175484</v>
      </c>
      <c r="E58" s="15">
        <v>79712028</v>
      </c>
      <c r="F58" s="15">
        <v>79679941.340000004</v>
      </c>
      <c r="G58" s="16">
        <f t="shared" si="2"/>
        <v>-32086.659999996424</v>
      </c>
      <c r="H58" s="16">
        <f t="shared" si="3"/>
        <v>99.959746777487595</v>
      </c>
    </row>
    <row r="59" spans="1:8" x14ac:dyDescent="0.2">
      <c r="A59" s="13">
        <v>1</v>
      </c>
      <c r="B59" s="20" t="s">
        <v>103</v>
      </c>
      <c r="C59" s="14" t="s">
        <v>104</v>
      </c>
      <c r="D59" s="15">
        <v>89175484</v>
      </c>
      <c r="E59" s="15">
        <v>79712028</v>
      </c>
      <c r="F59" s="15">
        <v>79679941.340000004</v>
      </c>
      <c r="G59" s="16">
        <f t="shared" si="2"/>
        <v>-32086.659999996424</v>
      </c>
      <c r="H59" s="16">
        <f t="shared" si="3"/>
        <v>99.959746777487595</v>
      </c>
    </row>
    <row r="60" spans="1:8" x14ac:dyDescent="0.2">
      <c r="A60" s="13">
        <v>1</v>
      </c>
      <c r="B60" s="20" t="s">
        <v>105</v>
      </c>
      <c r="C60" s="14" t="s">
        <v>106</v>
      </c>
      <c r="D60" s="15">
        <v>64919700</v>
      </c>
      <c r="E60" s="15">
        <v>61088800</v>
      </c>
      <c r="F60" s="15">
        <v>61088800</v>
      </c>
      <c r="G60" s="16">
        <f t="shared" si="2"/>
        <v>0</v>
      </c>
      <c r="H60" s="16">
        <f t="shared" si="3"/>
        <v>100</v>
      </c>
    </row>
    <row r="61" spans="1:8" ht="63.75" x14ac:dyDescent="0.2">
      <c r="A61" s="13">
        <v>0</v>
      </c>
      <c r="B61" s="20" t="s">
        <v>107</v>
      </c>
      <c r="C61" s="14" t="s">
        <v>108</v>
      </c>
      <c r="D61" s="15">
        <v>64919700</v>
      </c>
      <c r="E61" s="15">
        <v>61088800</v>
      </c>
      <c r="F61" s="15">
        <v>61088800</v>
      </c>
      <c r="G61" s="16">
        <f t="shared" si="2"/>
        <v>0</v>
      </c>
      <c r="H61" s="16">
        <f t="shared" si="3"/>
        <v>100</v>
      </c>
    </row>
    <row r="62" spans="1:8" x14ac:dyDescent="0.2">
      <c r="A62" s="13">
        <v>1</v>
      </c>
      <c r="B62" s="20" t="s">
        <v>109</v>
      </c>
      <c r="C62" s="14" t="s">
        <v>110</v>
      </c>
      <c r="D62" s="15">
        <v>22496600</v>
      </c>
      <c r="E62" s="15">
        <v>17268300</v>
      </c>
      <c r="F62" s="15">
        <v>17268300</v>
      </c>
      <c r="G62" s="16">
        <f t="shared" si="2"/>
        <v>0</v>
      </c>
      <c r="H62" s="16">
        <f t="shared" si="3"/>
        <v>100</v>
      </c>
    </row>
    <row r="63" spans="1:8" ht="25.5" x14ac:dyDescent="0.2">
      <c r="A63" s="13">
        <v>0</v>
      </c>
      <c r="B63" s="20" t="s">
        <v>111</v>
      </c>
      <c r="C63" s="14" t="s">
        <v>112</v>
      </c>
      <c r="D63" s="15">
        <v>22496600</v>
      </c>
      <c r="E63" s="15">
        <v>17268300</v>
      </c>
      <c r="F63" s="15">
        <v>17268300</v>
      </c>
      <c r="G63" s="16">
        <f t="shared" si="2"/>
        <v>0</v>
      </c>
      <c r="H63" s="16">
        <f t="shared" si="3"/>
        <v>100</v>
      </c>
    </row>
    <row r="64" spans="1:8" x14ac:dyDescent="0.2">
      <c r="A64" s="13">
        <v>1</v>
      </c>
      <c r="B64" s="20" t="s">
        <v>113</v>
      </c>
      <c r="C64" s="14" t="s">
        <v>114</v>
      </c>
      <c r="D64" s="15">
        <v>1759184</v>
      </c>
      <c r="E64" s="15">
        <v>1354928</v>
      </c>
      <c r="F64" s="15">
        <v>1322841.3400000001</v>
      </c>
      <c r="G64" s="16">
        <f t="shared" si="2"/>
        <v>-32086.659999999916</v>
      </c>
      <c r="H64" s="16">
        <f t="shared" si="3"/>
        <v>97.631854976795822</v>
      </c>
    </row>
    <row r="65" spans="1:8" ht="38.25" x14ac:dyDescent="0.2">
      <c r="A65" s="13">
        <v>0</v>
      </c>
      <c r="B65" s="20" t="s">
        <v>115</v>
      </c>
      <c r="C65" s="14" t="s">
        <v>116</v>
      </c>
      <c r="D65" s="15">
        <v>1586641</v>
      </c>
      <c r="E65" s="15">
        <v>1217891</v>
      </c>
      <c r="F65" s="15">
        <v>1217891</v>
      </c>
      <c r="G65" s="16">
        <f t="shared" si="2"/>
        <v>0</v>
      </c>
      <c r="H65" s="16">
        <f t="shared" si="3"/>
        <v>100</v>
      </c>
    </row>
    <row r="66" spans="1:8" ht="38.25" x14ac:dyDescent="0.2">
      <c r="A66" s="13">
        <v>0</v>
      </c>
      <c r="B66" s="20" t="s">
        <v>117</v>
      </c>
      <c r="C66" s="14" t="s">
        <v>118</v>
      </c>
      <c r="D66" s="15">
        <v>122848</v>
      </c>
      <c r="E66" s="15">
        <v>92142</v>
      </c>
      <c r="F66" s="15">
        <v>92142</v>
      </c>
      <c r="G66" s="16">
        <f t="shared" si="2"/>
        <v>0</v>
      </c>
      <c r="H66" s="16">
        <f t="shared" si="3"/>
        <v>100</v>
      </c>
    </row>
    <row r="67" spans="1:8" x14ac:dyDescent="0.2">
      <c r="A67" s="13">
        <v>0</v>
      </c>
      <c r="B67" s="20" t="s">
        <v>119</v>
      </c>
      <c r="C67" s="14" t="s">
        <v>120</v>
      </c>
      <c r="D67" s="15">
        <v>49695</v>
      </c>
      <c r="E67" s="15">
        <v>44895</v>
      </c>
      <c r="F67" s="15">
        <v>12808.34</v>
      </c>
      <c r="G67" s="16">
        <f t="shared" si="2"/>
        <v>-32086.66</v>
      </c>
      <c r="H67" s="16">
        <f t="shared" si="3"/>
        <v>28.529546720124738</v>
      </c>
    </row>
    <row r="68" spans="1:8" x14ac:dyDescent="0.2">
      <c r="A68" s="13">
        <v>1</v>
      </c>
      <c r="B68" s="20" t="s">
        <v>121</v>
      </c>
      <c r="C68" s="14" t="s">
        <v>122</v>
      </c>
      <c r="D68" s="15">
        <v>72939114</v>
      </c>
      <c r="E68" s="15">
        <v>56904259</v>
      </c>
      <c r="F68" s="15">
        <v>41496733.850000001</v>
      </c>
      <c r="G68" s="16">
        <f t="shared" si="2"/>
        <v>-15407525.149999999</v>
      </c>
      <c r="H68" s="16">
        <f t="shared" si="3"/>
        <v>72.923775090367144</v>
      </c>
    </row>
    <row r="69" spans="1:8" x14ac:dyDescent="0.2">
      <c r="A69" s="13">
        <v>1</v>
      </c>
      <c r="B69" s="20" t="s">
        <v>121</v>
      </c>
      <c r="C69" s="14" t="s">
        <v>123</v>
      </c>
      <c r="D69" s="15">
        <v>162114598</v>
      </c>
      <c r="E69" s="15">
        <v>136616287</v>
      </c>
      <c r="F69" s="15">
        <v>121176675.19</v>
      </c>
      <c r="G69" s="16">
        <f t="shared" si="2"/>
        <v>-15439611.810000002</v>
      </c>
      <c r="H69" s="16">
        <f t="shared" si="3"/>
        <v>88.698556995623818</v>
      </c>
    </row>
    <row r="73" spans="1:8" ht="15.75" x14ac:dyDescent="0.25">
      <c r="B73" s="26" t="s">
        <v>128</v>
      </c>
      <c r="C73" s="27"/>
      <c r="D73" s="21"/>
      <c r="F73" s="21" t="s">
        <v>129</v>
      </c>
    </row>
  </sheetData>
  <mergeCells count="3">
    <mergeCell ref="C3:G3"/>
    <mergeCell ref="C5:F5"/>
    <mergeCell ref="B73:C73"/>
  </mergeCells>
  <conditionalFormatting sqref="B9:B69">
    <cfRule type="expression" dxfId="6" priority="2" stopIfTrue="1">
      <formula>A9=1</formula>
    </cfRule>
  </conditionalFormatting>
  <conditionalFormatting sqref="C9:C69">
    <cfRule type="expression" dxfId="5" priority="3" stopIfTrue="1">
      <formula>A9=1</formula>
    </cfRule>
  </conditionalFormatting>
  <conditionalFormatting sqref="D9:D69">
    <cfRule type="expression" dxfId="4" priority="5" stopIfTrue="1">
      <formula>A9=1</formula>
    </cfRule>
  </conditionalFormatting>
  <conditionalFormatting sqref="E9:E69">
    <cfRule type="expression" dxfId="3" priority="6" stopIfTrue="1">
      <formula>A9=1</formula>
    </cfRule>
  </conditionalFormatting>
  <conditionalFormatting sqref="F9:F69">
    <cfRule type="expression" dxfId="2" priority="7" stopIfTrue="1">
      <formula>A9=1</formula>
    </cfRule>
  </conditionalFormatting>
  <conditionalFormatting sqref="G9:G69">
    <cfRule type="expression" dxfId="1" priority="8" stopIfTrue="1">
      <formula>A9=1</formula>
    </cfRule>
  </conditionalFormatting>
  <conditionalFormatting sqref="H9:H69">
    <cfRule type="expression" dxfId="0" priority="9" stopIfTrue="1">
      <formula>A9=1</formula>
    </cfRule>
  </conditionalFormatting>
  <pageMargins left="1.1023622047244095" right="0.11811023622047245" top="0.39370078740157483" bottom="0.39370078740157483" header="0" footer="0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2023-10-20T11:24:46Z</cp:lastPrinted>
  <dcterms:created xsi:type="dcterms:W3CDTF">2023-10-20T10:49:39Z</dcterms:created>
  <dcterms:modified xsi:type="dcterms:W3CDTF">2023-10-20T11:26:55Z</dcterms:modified>
</cp:coreProperties>
</file>