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1" i="1"/>
  <c r="E51"/>
  <c r="P50"/>
  <c r="J79"/>
  <c r="E79"/>
  <c r="P79"/>
  <c r="J57"/>
  <c r="P57"/>
  <c r="E57"/>
  <c r="J56"/>
  <c r="E56"/>
  <c r="P56"/>
  <c r="J55"/>
  <c r="E55"/>
  <c r="P54"/>
  <c r="J54"/>
  <c r="E54"/>
  <c r="J53"/>
  <c r="E53"/>
  <c r="E77"/>
  <c r="P74"/>
  <c r="J74"/>
  <c r="J73"/>
  <c r="E74"/>
  <c r="E78"/>
  <c r="P78"/>
  <c r="O77"/>
  <c r="O73"/>
  <c r="N77"/>
  <c r="N73"/>
  <c r="M77"/>
  <c r="M73"/>
  <c r="L77"/>
  <c r="L73"/>
  <c r="K77"/>
  <c r="K73"/>
  <c r="I77"/>
  <c r="I73"/>
  <c r="H73"/>
  <c r="G73"/>
  <c r="F73"/>
  <c r="P51"/>
  <c r="E73"/>
  <c r="P73"/>
  <c r="P72"/>
  <c r="P71"/>
  <c r="P70"/>
  <c r="P69"/>
  <c r="P68"/>
  <c r="P67"/>
  <c r="P66"/>
  <c r="P63"/>
  <c r="P62"/>
  <c r="P61"/>
  <c r="P60"/>
  <c r="P59"/>
  <c r="P58"/>
  <c r="P52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<sst xmlns="http://schemas.openxmlformats.org/spreadsheetml/2006/main" count="238" uniqueCount="195">
  <si>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</si>
  <si>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</si>
  <si>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</si>
  <si>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</si>
  <si>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</si>
  <si>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</si>
  <si>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</si>
  <si>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</si>
  <si>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</si>
  <si>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</si>
  <si>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</si>
  <si>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</si>
  <si>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</si>
  <si>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</si>
  <si>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</si>
  <si>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</si>
  <si>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</si>
  <si>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</si>
  <si>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</si>
  <si>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</si>
  <si>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</si>
  <si>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</si>
  <si>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</si>
  <si>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</si>
  <si>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</si>
  <si>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</si>
  <si>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</si>
  <si>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</si>
  <si>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</si>
  <si>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</si>
  <si>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</si>
  <si>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</si>
  <si>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</si>
  <si>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</si>
  <si>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0113031</t>
  </si>
  <si>
    <t>1030</t>
  </si>
  <si>
    <t>3031</t>
  </si>
  <si>
    <t>Надання інших пільг окремим категоріям громадян відповідно до законодавства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</si>
  <si>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</si>
  <si>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</si>
  <si>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</si>
  <si>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</si>
  <si>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</si>
  <si>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</si>
  <si>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</si>
  <si>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</si>
  <si>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</si>
  <si>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</si>
  <si>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</si>
  <si>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</si>
  <si>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</si>
  <si>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</si>
  <si>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</si>
  <si>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</si>
  <si>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</si>
  <si>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</si>
  <si>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</si>
  <si>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</si>
  <si>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</si>
  <si>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</si>
  <si>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</si>
  <si>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</si>
  <si>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</si>
  <si>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</si>
  <si>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</si>
  <si>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</si>
  <si>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</si>
  <si>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</si>
  <si>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</si>
  <si>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</si>
  <si>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</si>
  <si>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</si>
  <si>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</si>
  <si>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</si>
  <si>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</si>
  <si>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</si>
  <si>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</si>
  <si>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</si>
  <si>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</si>
  <si>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</si>
  <si>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</si>
  <si>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</si>
  <si>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</si>
  <si>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</si>
  <si>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</si>
  <si>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</si>
  <si>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</si>
  <si>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</si>
  <si>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</si>
  <si>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</si>
  <si>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</si>
  <si>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</si>
  <si>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</si>
  <si>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</si>
  <si>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</si>
  <si>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</si>
  <si>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</si>
  <si>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</si>
  <si>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</si>
  <si>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</si>
  <si>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</si>
  <si>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</si>
  <si>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</si>
  <si>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</si>
  <si>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</si>
  <si>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</si>
  <si>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</si>
  <si>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</si>
  <si>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</si>
  <si>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</si>
  <si>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</si>
  <si>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</si>
  <si>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</si>
  <si>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</si>
  <si>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</si>
  <si>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</si>
  <si>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</si>
  <si>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</si>
  <si>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</si>
  <si>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</si>
  <si>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</si>
  <si>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</si>
  <si>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</si>
  <si>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</si>
  <si>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</si>
  <si>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</si>
  <si>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</si>
  <si>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</si>
  <si>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</si>
  <si>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</si>
  <si>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</si>
  <si>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</si>
  <si>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</si>
  <si>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</si>
  <si>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</si>
  <si>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</si>
  <si>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</si>
  <si>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</si>
  <si>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</si>
  <si>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</si>
  <si>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</si>
  <si>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</si>
  <si>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</si>
  <si>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</si>
  <si>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</si>
  <si>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</si>
  <si>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</si>
  <si>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</si>
  <si>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</si>
  <si>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</si>
  <si>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</si>
  <si>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</si>
  <si>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</si>
  <si>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</si>
  <si>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</si>
  <si>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</si>
  <si>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</si>
  <si>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</si>
  <si>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</si>
  <si>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</si>
  <si>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</si>
  <si>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</si>
  <si>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</si>
  <si>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</si>
  <si>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</si>
  <si>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</si>
  <si>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</si>
  <si>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</si>
  <si>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</si>
  <si>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0617321</t>
  </si>
  <si>
    <t>7321</t>
  </si>
  <si>
    <t>Будівництво освітніх установ та закладів</t>
  </si>
  <si>
    <t>0617324</t>
  </si>
  <si>
    <t>7324</t>
  </si>
  <si>
    <t>Будівництво установ та закладів культури</t>
  </si>
  <si>
    <t>X</t>
  </si>
  <si>
    <t>УСЬОГО</t>
  </si>
  <si>
    <t>Сільський голова</t>
  </si>
  <si>
    <t>І.В. Назар</t>
  </si>
  <si>
    <t>14512000000</t>
  </si>
  <si>
    <t>(код бюджету)</t>
  </si>
  <si>
    <t>Галицинівська сілсьька рада</t>
  </si>
  <si>
    <t>УТОЧНЕНИЙ РОЗПОДІЛ</t>
  </si>
  <si>
    <t>в тому числі видатки за рахунок цільових субвенцій  з державного бюджету</t>
  </si>
  <si>
    <t>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</si>
  <si>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видатки за рахунок субвенції з місцевого бюджету на здійснення переданих видатків у сфері освіти за рахунок коштів освітньої субвенції</t>
  </si>
  <si>
    <t>видатки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</si>
  <si>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видатки за рахунок субвенції з місцевого бюджету на забезпечення якісної,сучасної, доступної загальної середньої освіти "Нова українська школа" за рахунок відповідної субвенції з державного бюджету</t>
  </si>
  <si>
    <t>з них:</t>
  </si>
  <si>
    <t>видатки за рахунок освітньої субвенції з державного бюджету</t>
  </si>
  <si>
    <t>за рахунок субвенції з місцевого бюджету на забезпечення якісної,сучасної, доступної загальної середньої освіти "Нова українська школа" за рахунок відповідної субвенції з державного бюджету</t>
  </si>
  <si>
    <t>за рахунок інших субвенцій з місцевого бюджету</t>
  </si>
  <si>
    <t>видатків сільського бюджету на 2020 рік</t>
  </si>
  <si>
    <t>"Про внесення змін до сільського бюджету Галицинівської сільської ради на 2020 рік"</t>
  </si>
  <si>
    <t>до рішення сільської ради від 23.12.2020 року №9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</si>
</sst>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0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quotePrefix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quotePrefix="1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0" fillId="0" borderId="1" xfId="0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quotePrefix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4" fontId="4" fillId="2" borderId="1" xfId="1" quotePrefix="1" applyNumberFormat="1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vertical="center" wrapText="1"/>
    </xf>
    <xf numFmtId="4" fontId="5" fillId="2" borderId="1" xfId="1" quotePrefix="1" applyNumberFormat="1" applyFont="1" applyFill="1" applyBorder="1" applyAlignment="1">
      <alignment vertical="center" wrapText="1"/>
    </xf>
    <xf numFmtId="4" fontId="7" fillId="2" borderId="1" xfId="1" applyNumberFormat="1" applyFill="1" applyBorder="1" applyAlignment="1">
      <alignment vertical="center" wrapText="1"/>
    </xf>
    <xf numFmtId="4" fontId="7" fillId="3" borderId="1" xfId="1" applyNumberFormat="1" applyFill="1" applyBorder="1" applyAlignment="1">
      <alignment vertical="center" wrapText="1"/>
    </xf>
    <xf numFmtId="4" fontId="7" fillId="0" borderId="1" xfId="1" applyNumberForma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0" fontId="7" fillId="0" borderId="1" xfId="1" quotePrefix="1" applyBorder="1" applyAlignment="1">
      <alignment horizontal="center" vertical="center" wrapText="1"/>
    </xf>
    <xf numFmtId="4" fontId="7" fillId="0" borderId="1" xfId="1" quotePrefix="1" applyNumberFormat="1" applyBorder="1" applyAlignment="1">
      <alignment horizontal="center" vertical="center" wrapText="1"/>
    </xf>
    <xf numFmtId="4" fontId="7" fillId="0" borderId="1" xfId="1" quotePrefix="1" applyNumberFormat="1" applyBorder="1" applyAlignment="1">
      <alignment vertical="center" wrapText="1"/>
    </xf>
    <xf numFmtId="4" fontId="5" fillId="0" borderId="1" xfId="1" quotePrefix="1" applyNumberFormat="1" applyFont="1" applyBorder="1" applyAlignment="1">
      <alignment vertical="center" wrapText="1"/>
    </xf>
    <xf numFmtId="0" fontId="7" fillId="3" borderId="1" xfId="1" quotePrefix="1" applyFill="1" applyBorder="1" applyAlignment="1">
      <alignment horizontal="center" vertical="center" wrapText="1"/>
    </xf>
    <xf numFmtId="4" fontId="7" fillId="3" borderId="1" xfId="1" quotePrefix="1" applyNumberFormat="1" applyFill="1" applyBorder="1" applyAlignment="1">
      <alignment horizontal="center" vertical="center" wrapText="1"/>
    </xf>
    <xf numFmtId="4" fontId="5" fillId="3" borderId="1" xfId="1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topLeftCell="E1" workbookViewId="0">
      <selection activeCell="M10" sqref="M10:N10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s="46" t="s">
        <v>194</v>
      </c>
      <c r="N2" s="46"/>
      <c r="O2" s="46"/>
      <c r="P2" s="46"/>
    </row>
    <row r="3" spans="1:16" ht="29.25" customHeight="1">
      <c r="M3" s="48" t="s">
        <v>193</v>
      </c>
      <c r="N3" s="48"/>
      <c r="O3" s="48"/>
      <c r="P3" s="48"/>
    </row>
    <row r="5" spans="1:16">
      <c r="A5" s="49" t="s">
        <v>182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>
      <c r="A6" s="49" t="s">
        <v>192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>
      <c r="A7" s="21" t="s">
        <v>179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0" t="s">
        <v>180</v>
      </c>
      <c r="P8" s="1" t="s">
        <v>1</v>
      </c>
    </row>
    <row r="9" spans="1:16">
      <c r="A9" s="51" t="s">
        <v>2</v>
      </c>
      <c r="B9" s="51" t="s">
        <v>3</v>
      </c>
      <c r="C9" s="51" t="s">
        <v>4</v>
      </c>
      <c r="D9" s="45" t="s">
        <v>5</v>
      </c>
      <c r="E9" s="45" t="s">
        <v>6</v>
      </c>
      <c r="F9" s="45"/>
      <c r="G9" s="45"/>
      <c r="H9" s="45"/>
      <c r="I9" s="45"/>
      <c r="J9" s="45" t="s">
        <v>13</v>
      </c>
      <c r="K9" s="45"/>
      <c r="L9" s="45"/>
      <c r="M9" s="45"/>
      <c r="N9" s="45"/>
      <c r="O9" s="45"/>
      <c r="P9" s="47" t="s">
        <v>15</v>
      </c>
    </row>
    <row r="10" spans="1:16">
      <c r="A10" s="45"/>
      <c r="B10" s="45"/>
      <c r="C10" s="45"/>
      <c r="D10" s="45"/>
      <c r="E10" s="47" t="s">
        <v>7</v>
      </c>
      <c r="F10" s="45" t="s">
        <v>8</v>
      </c>
      <c r="G10" s="45" t="s">
        <v>9</v>
      </c>
      <c r="H10" s="45"/>
      <c r="I10" s="45" t="s">
        <v>12</v>
      </c>
      <c r="J10" s="47" t="s">
        <v>7</v>
      </c>
      <c r="K10" s="45" t="s">
        <v>14</v>
      </c>
      <c r="L10" s="45" t="s">
        <v>8</v>
      </c>
      <c r="M10" s="45" t="s">
        <v>9</v>
      </c>
      <c r="N10" s="45"/>
      <c r="O10" s="45" t="s">
        <v>12</v>
      </c>
      <c r="P10" s="45"/>
    </row>
    <row r="11" spans="1:16">
      <c r="A11" s="45"/>
      <c r="B11" s="45"/>
      <c r="C11" s="45"/>
      <c r="D11" s="45"/>
      <c r="E11" s="45"/>
      <c r="F11" s="45"/>
      <c r="G11" s="45" t="s">
        <v>10</v>
      </c>
      <c r="H11" s="45" t="s">
        <v>11</v>
      </c>
      <c r="I11" s="45"/>
      <c r="J11" s="45"/>
      <c r="K11" s="45"/>
      <c r="L11" s="45"/>
      <c r="M11" s="45" t="s">
        <v>10</v>
      </c>
      <c r="N11" s="45" t="s">
        <v>11</v>
      </c>
      <c r="O11" s="45"/>
      <c r="P11" s="45"/>
    </row>
    <row r="12" spans="1:16" ht="44.2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16</v>
      </c>
      <c r="B14" s="7"/>
      <c r="C14" s="8"/>
      <c r="D14" s="9" t="s">
        <v>181</v>
      </c>
      <c r="E14" s="10">
        <v>71647935</v>
      </c>
      <c r="F14" s="11">
        <v>63591444</v>
      </c>
      <c r="G14" s="11">
        <v>12759613</v>
      </c>
      <c r="H14" s="11">
        <v>2629104</v>
      </c>
      <c r="I14" s="11">
        <v>8056491</v>
      </c>
      <c r="J14" s="10">
        <v>22294758</v>
      </c>
      <c r="K14" s="11">
        <v>11022237</v>
      </c>
      <c r="L14" s="11">
        <v>0</v>
      </c>
      <c r="M14" s="11">
        <v>0</v>
      </c>
      <c r="N14" s="11">
        <v>0</v>
      </c>
      <c r="O14" s="11">
        <v>22294758</v>
      </c>
      <c r="P14" s="10">
        <f t="shared" ref="P14:P45" si="0">E14+J14</f>
        <v>93942693</v>
      </c>
    </row>
    <row r="15" spans="1:16">
      <c r="A15" s="6" t="s">
        <v>17</v>
      </c>
      <c r="B15" s="7"/>
      <c r="C15" s="8"/>
      <c r="D15" s="9" t="s">
        <v>181</v>
      </c>
      <c r="E15" s="10">
        <v>71647935</v>
      </c>
      <c r="F15" s="11">
        <v>63591444</v>
      </c>
      <c r="G15" s="11">
        <v>12759613</v>
      </c>
      <c r="H15" s="11">
        <v>2629104</v>
      </c>
      <c r="I15" s="11">
        <v>8056491</v>
      </c>
      <c r="J15" s="10">
        <v>22294758</v>
      </c>
      <c r="K15" s="11">
        <v>11022237</v>
      </c>
      <c r="L15" s="11">
        <v>0</v>
      </c>
      <c r="M15" s="11">
        <v>0</v>
      </c>
      <c r="N15" s="11">
        <v>0</v>
      </c>
      <c r="O15" s="11">
        <v>22294758</v>
      </c>
      <c r="P15" s="10">
        <f t="shared" si="0"/>
        <v>93942693</v>
      </c>
    </row>
    <row r="16" spans="1:16" ht="63.75">
      <c r="A16" s="12" t="s">
        <v>18</v>
      </c>
      <c r="B16" s="12" t="s">
        <v>20</v>
      </c>
      <c r="C16" s="13" t="s">
        <v>19</v>
      </c>
      <c r="D16" s="14" t="s">
        <v>21</v>
      </c>
      <c r="E16" s="15">
        <v>13974306</v>
      </c>
      <c r="F16" s="16">
        <v>13974306</v>
      </c>
      <c r="G16" s="16">
        <v>10469080</v>
      </c>
      <c r="H16" s="16">
        <v>392106</v>
      </c>
      <c r="I16" s="16">
        <v>0</v>
      </c>
      <c r="J16" s="15">
        <v>570000</v>
      </c>
      <c r="K16" s="16">
        <v>570000</v>
      </c>
      <c r="L16" s="16">
        <v>0</v>
      </c>
      <c r="M16" s="16">
        <v>0</v>
      </c>
      <c r="N16" s="16">
        <v>0</v>
      </c>
      <c r="O16" s="16">
        <v>570000</v>
      </c>
      <c r="P16" s="15">
        <f t="shared" si="0"/>
        <v>14544306</v>
      </c>
    </row>
    <row r="17" spans="1:16">
      <c r="A17" s="12" t="s">
        <v>22</v>
      </c>
      <c r="B17" s="12" t="s">
        <v>24</v>
      </c>
      <c r="C17" s="13" t="s">
        <v>23</v>
      </c>
      <c r="D17" s="14" t="s">
        <v>25</v>
      </c>
      <c r="E17" s="15">
        <v>467846</v>
      </c>
      <c r="F17" s="16">
        <v>467846</v>
      </c>
      <c r="G17" s="16">
        <v>270710</v>
      </c>
      <c r="H17" s="16">
        <v>7490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467846</v>
      </c>
    </row>
    <row r="18" spans="1:16" ht="38.25">
      <c r="A18" s="12" t="s">
        <v>26</v>
      </c>
      <c r="B18" s="12" t="s">
        <v>28</v>
      </c>
      <c r="C18" s="13" t="s">
        <v>27</v>
      </c>
      <c r="D18" s="14" t="s">
        <v>29</v>
      </c>
      <c r="E18" s="15">
        <v>305877</v>
      </c>
      <c r="F18" s="16">
        <v>305877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305877</v>
      </c>
    </row>
    <row r="19" spans="1:16" ht="25.5">
      <c r="A19" s="12" t="s">
        <v>30</v>
      </c>
      <c r="B19" s="12" t="s">
        <v>32</v>
      </c>
      <c r="C19" s="13" t="s">
        <v>31</v>
      </c>
      <c r="D19" s="14" t="s">
        <v>33</v>
      </c>
      <c r="E19" s="15">
        <v>4440229</v>
      </c>
      <c r="F19" s="16">
        <v>4440229</v>
      </c>
      <c r="G19" s="16">
        <v>0</v>
      </c>
      <c r="H19" s="16">
        <v>0</v>
      </c>
      <c r="I19" s="16">
        <v>0</v>
      </c>
      <c r="J19" s="15">
        <v>117400</v>
      </c>
      <c r="K19" s="16">
        <v>117400</v>
      </c>
      <c r="L19" s="16">
        <v>0</v>
      </c>
      <c r="M19" s="16">
        <v>0</v>
      </c>
      <c r="N19" s="16">
        <v>0</v>
      </c>
      <c r="O19" s="16">
        <v>117400</v>
      </c>
      <c r="P19" s="15">
        <f t="shared" si="0"/>
        <v>4557629</v>
      </c>
    </row>
    <row r="20" spans="1:16" ht="25.5">
      <c r="A20" s="12" t="s">
        <v>34</v>
      </c>
      <c r="B20" s="12" t="s">
        <v>36</v>
      </c>
      <c r="C20" s="13" t="s">
        <v>35</v>
      </c>
      <c r="D20" s="14" t="s">
        <v>37</v>
      </c>
      <c r="E20" s="15">
        <v>18000</v>
      </c>
      <c r="F20" s="16">
        <v>18000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18000</v>
      </c>
    </row>
    <row r="21" spans="1:16" ht="25.5">
      <c r="A21" s="12" t="s">
        <v>38</v>
      </c>
      <c r="B21" s="12" t="s">
        <v>40</v>
      </c>
      <c r="C21" s="13" t="s">
        <v>39</v>
      </c>
      <c r="D21" s="14" t="s">
        <v>41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42</v>
      </c>
      <c r="B22" s="12" t="s">
        <v>43</v>
      </c>
      <c r="C22" s="13" t="s">
        <v>39</v>
      </c>
      <c r="D22" s="14" t="s">
        <v>44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</row>
    <row r="23" spans="1:16" ht="76.5">
      <c r="A23" s="12" t="s">
        <v>45</v>
      </c>
      <c r="B23" s="12" t="s">
        <v>47</v>
      </c>
      <c r="C23" s="13" t="s">
        <v>46</v>
      </c>
      <c r="D23" s="14" t="s">
        <v>48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0</v>
      </c>
    </row>
    <row r="24" spans="1:16" ht="63.75">
      <c r="A24" s="12" t="s">
        <v>49</v>
      </c>
      <c r="B24" s="12" t="s">
        <v>51</v>
      </c>
      <c r="C24" s="13" t="s">
        <v>50</v>
      </c>
      <c r="D24" s="14" t="s">
        <v>52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0</v>
      </c>
    </row>
    <row r="25" spans="1:16" ht="25.5">
      <c r="A25" s="12" t="s">
        <v>53</v>
      </c>
      <c r="B25" s="12" t="s">
        <v>54</v>
      </c>
      <c r="C25" s="13" t="s">
        <v>35</v>
      </c>
      <c r="D25" s="14" t="s">
        <v>55</v>
      </c>
      <c r="E25" s="15">
        <v>41000</v>
      </c>
      <c r="F25" s="16">
        <v>41000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41000</v>
      </c>
    </row>
    <row r="26" spans="1:16" ht="25.5">
      <c r="A26" s="12" t="s">
        <v>56</v>
      </c>
      <c r="B26" s="12" t="s">
        <v>58</v>
      </c>
      <c r="C26" s="13" t="s">
        <v>57</v>
      </c>
      <c r="D26" s="14" t="s">
        <v>59</v>
      </c>
      <c r="E26" s="15">
        <v>631913.19999999995</v>
      </c>
      <c r="F26" s="16">
        <v>631913.19999999995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631913.19999999995</v>
      </c>
    </row>
    <row r="27" spans="1:16">
      <c r="A27" s="12" t="s">
        <v>60</v>
      </c>
      <c r="B27" s="12" t="s">
        <v>62</v>
      </c>
      <c r="C27" s="13" t="s">
        <v>61</v>
      </c>
      <c r="D27" s="14" t="s">
        <v>63</v>
      </c>
      <c r="E27" s="15">
        <v>200000</v>
      </c>
      <c r="F27" s="16">
        <v>200000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200000</v>
      </c>
    </row>
    <row r="28" spans="1:16" ht="25.5">
      <c r="A28" s="12" t="s">
        <v>64</v>
      </c>
      <c r="B28" s="12" t="s">
        <v>66</v>
      </c>
      <c r="C28" s="13" t="s">
        <v>65</v>
      </c>
      <c r="D28" s="14" t="s">
        <v>67</v>
      </c>
      <c r="E28" s="15">
        <v>470384</v>
      </c>
      <c r="F28" s="16">
        <v>470384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470384</v>
      </c>
    </row>
    <row r="29" spans="1:16" ht="51">
      <c r="A29" s="12" t="s">
        <v>68</v>
      </c>
      <c r="B29" s="12" t="s">
        <v>69</v>
      </c>
      <c r="C29" s="13" t="s">
        <v>65</v>
      </c>
      <c r="D29" s="14" t="s">
        <v>70</v>
      </c>
      <c r="E29" s="15">
        <v>2420000</v>
      </c>
      <c r="F29" s="16">
        <v>2420000</v>
      </c>
      <c r="G29" s="16">
        <v>0</v>
      </c>
      <c r="H29" s="16">
        <v>0</v>
      </c>
      <c r="I29" s="16">
        <v>0</v>
      </c>
      <c r="J29" s="15">
        <v>194751</v>
      </c>
      <c r="K29" s="16">
        <v>194751</v>
      </c>
      <c r="L29" s="16">
        <v>0</v>
      </c>
      <c r="M29" s="16">
        <v>0</v>
      </c>
      <c r="N29" s="16">
        <v>0</v>
      </c>
      <c r="O29" s="16">
        <v>194751</v>
      </c>
      <c r="P29" s="15">
        <f t="shared" si="0"/>
        <v>2614751</v>
      </c>
    </row>
    <row r="30" spans="1:16">
      <c r="A30" s="12" t="s">
        <v>71</v>
      </c>
      <c r="B30" s="12" t="s">
        <v>72</v>
      </c>
      <c r="C30" s="13" t="s">
        <v>65</v>
      </c>
      <c r="D30" s="14" t="s">
        <v>73</v>
      </c>
      <c r="E30" s="15">
        <v>5623593</v>
      </c>
      <c r="F30" s="16">
        <v>5623593</v>
      </c>
      <c r="G30" s="16">
        <v>0</v>
      </c>
      <c r="H30" s="16">
        <v>2175242</v>
      </c>
      <c r="I30" s="16">
        <v>0</v>
      </c>
      <c r="J30" s="15">
        <v>1048000</v>
      </c>
      <c r="K30" s="16">
        <v>1048000</v>
      </c>
      <c r="L30" s="16">
        <v>0</v>
      </c>
      <c r="M30" s="16">
        <v>0</v>
      </c>
      <c r="N30" s="16">
        <v>0</v>
      </c>
      <c r="O30" s="16">
        <v>1048000</v>
      </c>
      <c r="P30" s="15">
        <f t="shared" si="0"/>
        <v>6671593</v>
      </c>
    </row>
    <row r="31" spans="1:16">
      <c r="A31" s="12" t="s">
        <v>74</v>
      </c>
      <c r="B31" s="12" t="s">
        <v>76</v>
      </c>
      <c r="C31" s="13" t="s">
        <v>75</v>
      </c>
      <c r="D31" s="14" t="s">
        <v>77</v>
      </c>
      <c r="E31" s="15">
        <v>10000</v>
      </c>
      <c r="F31" s="16">
        <v>10000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</v>
      </c>
    </row>
    <row r="32" spans="1:16" ht="25.5">
      <c r="A32" s="12" t="s">
        <v>78</v>
      </c>
      <c r="B32" s="12" t="s">
        <v>80</v>
      </c>
      <c r="C32" s="13" t="s">
        <v>79</v>
      </c>
      <c r="D32" s="14" t="s">
        <v>81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718256</v>
      </c>
      <c r="K32" s="16">
        <v>718256</v>
      </c>
      <c r="L32" s="16">
        <v>0</v>
      </c>
      <c r="M32" s="16">
        <v>0</v>
      </c>
      <c r="N32" s="16">
        <v>0</v>
      </c>
      <c r="O32" s="16">
        <v>718256</v>
      </c>
      <c r="P32" s="15">
        <f t="shared" si="0"/>
        <v>718256</v>
      </c>
    </row>
    <row r="33" spans="1:16">
      <c r="A33" s="12" t="s">
        <v>82</v>
      </c>
      <c r="B33" s="12" t="s">
        <v>83</v>
      </c>
      <c r="C33" s="13" t="s">
        <v>79</v>
      </c>
      <c r="D33" s="14" t="s">
        <v>84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ht="25.5">
      <c r="A34" s="12" t="s">
        <v>85</v>
      </c>
      <c r="B34" s="12" t="s">
        <v>86</v>
      </c>
      <c r="C34" s="13" t="s">
        <v>79</v>
      </c>
      <c r="D34" s="14" t="s">
        <v>87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2320800</v>
      </c>
      <c r="K34" s="16">
        <v>2320800</v>
      </c>
      <c r="L34" s="16">
        <v>0</v>
      </c>
      <c r="M34" s="16">
        <v>0</v>
      </c>
      <c r="N34" s="16">
        <v>0</v>
      </c>
      <c r="O34" s="16">
        <v>2320800</v>
      </c>
      <c r="P34" s="15">
        <f t="shared" si="0"/>
        <v>2320800</v>
      </c>
    </row>
    <row r="35" spans="1:16" ht="25.5">
      <c r="A35" s="12" t="s">
        <v>88</v>
      </c>
      <c r="B35" s="12" t="s">
        <v>90</v>
      </c>
      <c r="C35" s="13" t="s">
        <v>89</v>
      </c>
      <c r="D35" s="14" t="s">
        <v>91</v>
      </c>
      <c r="E35" s="15">
        <v>1732021</v>
      </c>
      <c r="F35" s="16">
        <v>1442031</v>
      </c>
      <c r="G35" s="16">
        <v>0</v>
      </c>
      <c r="H35" s="16">
        <v>0</v>
      </c>
      <c r="I35" s="16">
        <v>289990</v>
      </c>
      <c r="J35" s="15">
        <v>1094000</v>
      </c>
      <c r="K35" s="16">
        <v>1094000</v>
      </c>
      <c r="L35" s="16">
        <v>0</v>
      </c>
      <c r="M35" s="16">
        <v>0</v>
      </c>
      <c r="N35" s="16">
        <v>0</v>
      </c>
      <c r="O35" s="16">
        <v>1094000</v>
      </c>
      <c r="P35" s="15">
        <f t="shared" si="0"/>
        <v>2826021</v>
      </c>
    </row>
    <row r="36" spans="1:16" ht="38.25">
      <c r="A36" s="12" t="s">
        <v>92</v>
      </c>
      <c r="B36" s="12" t="s">
        <v>94</v>
      </c>
      <c r="C36" s="13" t="s">
        <v>93</v>
      </c>
      <c r="D36" s="14" t="s">
        <v>95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4901000</v>
      </c>
      <c r="K36" s="16">
        <v>4901000</v>
      </c>
      <c r="L36" s="16">
        <v>0</v>
      </c>
      <c r="M36" s="16">
        <v>0</v>
      </c>
      <c r="N36" s="16">
        <v>0</v>
      </c>
      <c r="O36" s="16">
        <v>4901000</v>
      </c>
      <c r="P36" s="15">
        <f t="shared" si="0"/>
        <v>4901000</v>
      </c>
    </row>
    <row r="37" spans="1:16" ht="38.25">
      <c r="A37" s="12" t="s">
        <v>96</v>
      </c>
      <c r="B37" s="12" t="s">
        <v>98</v>
      </c>
      <c r="C37" s="13" t="s">
        <v>97</v>
      </c>
      <c r="D37" s="14" t="s">
        <v>99</v>
      </c>
      <c r="E37" s="15">
        <v>336000</v>
      </c>
      <c r="F37" s="16">
        <v>336000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336000</v>
      </c>
    </row>
    <row r="38" spans="1:16" ht="25.5">
      <c r="A38" s="12" t="s">
        <v>100</v>
      </c>
      <c r="B38" s="12" t="s">
        <v>101</v>
      </c>
      <c r="C38" s="13" t="s">
        <v>97</v>
      </c>
      <c r="D38" s="14" t="s">
        <v>102</v>
      </c>
      <c r="E38" s="15">
        <v>2838692</v>
      </c>
      <c r="F38" s="16">
        <v>2838692</v>
      </c>
      <c r="G38" s="16">
        <v>2019823</v>
      </c>
      <c r="H38" s="16">
        <v>54266</v>
      </c>
      <c r="I38" s="16">
        <v>0</v>
      </c>
      <c r="J38" s="15">
        <v>58030</v>
      </c>
      <c r="K38" s="16">
        <v>58030</v>
      </c>
      <c r="L38" s="16">
        <v>0</v>
      </c>
      <c r="M38" s="16">
        <v>0</v>
      </c>
      <c r="N38" s="16">
        <v>0</v>
      </c>
      <c r="O38" s="16">
        <v>58030</v>
      </c>
      <c r="P38" s="15">
        <f t="shared" si="0"/>
        <v>2896722</v>
      </c>
    </row>
    <row r="39" spans="1:16" ht="25.5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11272521</v>
      </c>
      <c r="K39" s="16">
        <v>0</v>
      </c>
      <c r="L39" s="16">
        <v>0</v>
      </c>
      <c r="M39" s="16">
        <v>0</v>
      </c>
      <c r="N39" s="16">
        <v>0</v>
      </c>
      <c r="O39" s="16">
        <v>11272521</v>
      </c>
      <c r="P39" s="15">
        <f t="shared" si="0"/>
        <v>11272521</v>
      </c>
    </row>
    <row r="40" spans="1:16">
      <c r="A40" s="12" t="s">
        <v>107</v>
      </c>
      <c r="B40" s="12" t="s">
        <v>109</v>
      </c>
      <c r="C40" s="13" t="s">
        <v>108</v>
      </c>
      <c r="D40" s="14" t="s">
        <v>110</v>
      </c>
      <c r="E40" s="15">
        <v>26341600</v>
      </c>
      <c r="F40" s="16">
        <v>26341600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26341600</v>
      </c>
    </row>
    <row r="41" spans="1:16" ht="76.5">
      <c r="A41" s="12" t="s">
        <v>111</v>
      </c>
      <c r="B41" s="12" t="s">
        <v>112</v>
      </c>
      <c r="C41" s="13" t="s">
        <v>108</v>
      </c>
      <c r="D41" s="14" t="s">
        <v>113</v>
      </c>
      <c r="E41" s="15">
        <v>1604560</v>
      </c>
      <c r="F41" s="16">
        <v>0</v>
      </c>
      <c r="G41" s="16">
        <v>0</v>
      </c>
      <c r="H41" s="16">
        <v>0</v>
      </c>
      <c r="I41" s="16">
        <v>1604560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1604560</v>
      </c>
    </row>
    <row r="42" spans="1:16" ht="38.25">
      <c r="A42" s="12" t="s">
        <v>114</v>
      </c>
      <c r="B42" s="12" t="s">
        <v>115</v>
      </c>
      <c r="C42" s="13" t="s">
        <v>108</v>
      </c>
      <c r="D42" s="14" t="s">
        <v>116</v>
      </c>
      <c r="E42" s="15">
        <v>1375800</v>
      </c>
      <c r="F42" s="16">
        <v>1375800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1375800</v>
      </c>
    </row>
    <row r="43" spans="1:16" ht="38.25">
      <c r="A43" s="12" t="s">
        <v>117</v>
      </c>
      <c r="B43" s="12" t="s">
        <v>118</v>
      </c>
      <c r="C43" s="13" t="s">
        <v>108</v>
      </c>
      <c r="D43" s="14" t="s">
        <v>119</v>
      </c>
      <c r="E43" s="15">
        <v>103800</v>
      </c>
      <c r="F43" s="16">
        <v>0</v>
      </c>
      <c r="G43" s="16">
        <v>0</v>
      </c>
      <c r="H43" s="16">
        <v>0</v>
      </c>
      <c r="I43" s="16">
        <v>103800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103800</v>
      </c>
    </row>
    <row r="44" spans="1:16">
      <c r="A44" s="12" t="s">
        <v>120</v>
      </c>
      <c r="B44" s="12" t="s">
        <v>121</v>
      </c>
      <c r="C44" s="13" t="s">
        <v>108</v>
      </c>
      <c r="D44" s="14" t="s">
        <v>122</v>
      </c>
      <c r="E44" s="15">
        <v>8596313.8000000007</v>
      </c>
      <c r="F44" s="16">
        <v>2538172.7999999998</v>
      </c>
      <c r="G44" s="16">
        <v>0</v>
      </c>
      <c r="H44" s="16">
        <v>0</v>
      </c>
      <c r="I44" s="16">
        <v>6058141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8596313.8000000007</v>
      </c>
    </row>
    <row r="45" spans="1:16" ht="38.25">
      <c r="A45" s="12" t="s">
        <v>123</v>
      </c>
      <c r="B45" s="12" t="s">
        <v>124</v>
      </c>
      <c r="C45" s="13" t="s">
        <v>108</v>
      </c>
      <c r="D45" s="14" t="s">
        <v>125</v>
      </c>
      <c r="E45" s="15">
        <v>116000</v>
      </c>
      <c r="F45" s="16">
        <v>116000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116000</v>
      </c>
    </row>
    <row r="46" spans="1:16">
      <c r="A46" s="6" t="s">
        <v>126</v>
      </c>
      <c r="B46" s="7"/>
      <c r="C46" s="8"/>
      <c r="D46" s="9" t="s">
        <v>127</v>
      </c>
      <c r="E46" s="10">
        <v>66319075</v>
      </c>
      <c r="F46" s="11">
        <v>66319075</v>
      </c>
      <c r="G46" s="11">
        <v>43279196</v>
      </c>
      <c r="H46" s="11">
        <v>2535568</v>
      </c>
      <c r="I46" s="11">
        <v>0</v>
      </c>
      <c r="J46" s="10">
        <v>9250567</v>
      </c>
      <c r="K46" s="11">
        <v>8635393</v>
      </c>
      <c r="L46" s="11">
        <v>615174</v>
      </c>
      <c r="M46" s="11">
        <v>0</v>
      </c>
      <c r="N46" s="11">
        <v>0</v>
      </c>
      <c r="O46" s="11">
        <v>8635393</v>
      </c>
      <c r="P46" s="10">
        <f t="shared" ref="P46:P72" si="1">E46+J46</f>
        <v>75569642</v>
      </c>
    </row>
    <row r="47" spans="1:16">
      <c r="A47" s="6" t="s">
        <v>128</v>
      </c>
      <c r="B47" s="7"/>
      <c r="C47" s="8"/>
      <c r="D47" s="9" t="s">
        <v>127</v>
      </c>
      <c r="E47" s="10">
        <v>66319075</v>
      </c>
      <c r="F47" s="11">
        <v>66319075</v>
      </c>
      <c r="G47" s="11">
        <v>43279196</v>
      </c>
      <c r="H47" s="11">
        <v>2535568</v>
      </c>
      <c r="I47" s="11">
        <v>0</v>
      </c>
      <c r="J47" s="10">
        <v>9250567</v>
      </c>
      <c r="K47" s="11">
        <v>8635393</v>
      </c>
      <c r="L47" s="11">
        <v>615174</v>
      </c>
      <c r="M47" s="11">
        <v>0</v>
      </c>
      <c r="N47" s="11">
        <v>0</v>
      </c>
      <c r="O47" s="11">
        <v>8635393</v>
      </c>
      <c r="P47" s="10">
        <f t="shared" si="1"/>
        <v>75569642</v>
      </c>
    </row>
    <row r="48" spans="1:16" ht="38.25">
      <c r="A48" s="12" t="s">
        <v>129</v>
      </c>
      <c r="B48" s="12" t="s">
        <v>23</v>
      </c>
      <c r="C48" s="13" t="s">
        <v>19</v>
      </c>
      <c r="D48" s="14" t="s">
        <v>130</v>
      </c>
      <c r="E48" s="15">
        <v>2234225</v>
      </c>
      <c r="F48" s="16">
        <v>2234225</v>
      </c>
      <c r="G48" s="16">
        <v>1622220</v>
      </c>
      <c r="H48" s="16">
        <v>18145</v>
      </c>
      <c r="I48" s="16">
        <v>0</v>
      </c>
      <c r="J48" s="15">
        <v>20000</v>
      </c>
      <c r="K48" s="16">
        <v>20000</v>
      </c>
      <c r="L48" s="16">
        <v>0</v>
      </c>
      <c r="M48" s="16">
        <v>0</v>
      </c>
      <c r="N48" s="16">
        <v>0</v>
      </c>
      <c r="O48" s="16">
        <v>20000</v>
      </c>
      <c r="P48" s="15">
        <f t="shared" si="1"/>
        <v>2254225</v>
      </c>
    </row>
    <row r="49" spans="1:16">
      <c r="A49" s="12" t="s">
        <v>131</v>
      </c>
      <c r="B49" s="12" t="s">
        <v>46</v>
      </c>
      <c r="C49" s="13" t="s">
        <v>132</v>
      </c>
      <c r="D49" s="14" t="s">
        <v>133</v>
      </c>
      <c r="E49" s="15">
        <v>13091178</v>
      </c>
      <c r="F49" s="16">
        <v>13091178</v>
      </c>
      <c r="G49" s="16">
        <v>8034965</v>
      </c>
      <c r="H49" s="16">
        <v>576388</v>
      </c>
      <c r="I49" s="16">
        <v>0</v>
      </c>
      <c r="J49" s="15">
        <v>917774</v>
      </c>
      <c r="K49" s="16">
        <v>302600</v>
      </c>
      <c r="L49" s="16">
        <v>615174</v>
      </c>
      <c r="M49" s="16">
        <v>0</v>
      </c>
      <c r="N49" s="16">
        <v>0</v>
      </c>
      <c r="O49" s="16">
        <v>302600</v>
      </c>
      <c r="P49" s="15">
        <f t="shared" si="1"/>
        <v>14008952</v>
      </c>
    </row>
    <row r="50" spans="1:16">
      <c r="A50" s="12"/>
      <c r="B50" s="12"/>
      <c r="C50" s="13"/>
      <c r="D50" s="14" t="s">
        <v>188</v>
      </c>
      <c r="E50" s="15"/>
      <c r="F50" s="16"/>
      <c r="G50" s="16"/>
      <c r="H50" s="16"/>
      <c r="I50" s="16"/>
      <c r="J50" s="15"/>
      <c r="K50" s="16"/>
      <c r="L50" s="16"/>
      <c r="M50" s="16"/>
      <c r="N50" s="16"/>
      <c r="O50" s="16"/>
      <c r="P50" s="15">
        <f t="shared" si="1"/>
        <v>0</v>
      </c>
    </row>
    <row r="51" spans="1:16" ht="59.25" customHeight="1">
      <c r="A51" s="12"/>
      <c r="B51" s="12"/>
      <c r="C51" s="13"/>
      <c r="D51" s="31" t="s">
        <v>184</v>
      </c>
      <c r="E51" s="33">
        <f>F51+I51</f>
        <v>7390</v>
      </c>
      <c r="F51" s="33">
        <v>7390</v>
      </c>
      <c r="G51" s="33">
        <v>3937</v>
      </c>
      <c r="H51" s="32">
        <v>0</v>
      </c>
      <c r="I51" s="32">
        <v>0</v>
      </c>
      <c r="J51" s="32">
        <f>L51+O51</f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15">
        <f t="shared" si="1"/>
        <v>7390</v>
      </c>
    </row>
    <row r="52" spans="1:16" ht="51">
      <c r="A52" s="12" t="s">
        <v>134</v>
      </c>
      <c r="B52" s="12" t="s">
        <v>136</v>
      </c>
      <c r="C52" s="13" t="s">
        <v>135</v>
      </c>
      <c r="D52" s="14" t="s">
        <v>137</v>
      </c>
      <c r="E52" s="15">
        <v>38898974</v>
      </c>
      <c r="F52" s="16">
        <v>38898974</v>
      </c>
      <c r="G52" s="16">
        <v>26141540</v>
      </c>
      <c r="H52" s="16">
        <v>1716191</v>
      </c>
      <c r="I52" s="16">
        <v>0</v>
      </c>
      <c r="J52" s="15">
        <v>2278024</v>
      </c>
      <c r="K52" s="16">
        <v>2278024</v>
      </c>
      <c r="L52" s="16">
        <v>0</v>
      </c>
      <c r="M52" s="16">
        <v>0</v>
      </c>
      <c r="N52" s="16">
        <v>0</v>
      </c>
      <c r="O52" s="16">
        <v>2278024</v>
      </c>
      <c r="P52" s="15">
        <f t="shared" si="1"/>
        <v>41176998</v>
      </c>
    </row>
    <row r="53" spans="1:16" ht="15">
      <c r="A53" s="38"/>
      <c r="B53" s="38"/>
      <c r="C53" s="39"/>
      <c r="D53" s="40" t="s">
        <v>188</v>
      </c>
      <c r="E53" s="15">
        <f>F53+I53</f>
        <v>0</v>
      </c>
      <c r="F53" s="36"/>
      <c r="G53" s="36"/>
      <c r="H53" s="36"/>
      <c r="I53" s="36"/>
      <c r="J53" s="15">
        <f>L53+O53</f>
        <v>0</v>
      </c>
      <c r="K53" s="37"/>
      <c r="L53" s="37"/>
      <c r="M53" s="36"/>
      <c r="N53" s="36"/>
      <c r="O53" s="36"/>
      <c r="P53" s="34">
        <v>0</v>
      </c>
    </row>
    <row r="54" spans="1:16" ht="25.5">
      <c r="A54" s="38"/>
      <c r="B54" s="38"/>
      <c r="C54" s="39"/>
      <c r="D54" s="41" t="s">
        <v>189</v>
      </c>
      <c r="E54" s="15">
        <f>F54+I54</f>
        <v>23509000</v>
      </c>
      <c r="F54" s="35">
        <v>23509000</v>
      </c>
      <c r="G54" s="36">
        <v>19157166</v>
      </c>
      <c r="H54" s="36">
        <v>0</v>
      </c>
      <c r="I54" s="36">
        <v>0</v>
      </c>
      <c r="J54" s="15">
        <f>L54+O54</f>
        <v>0</v>
      </c>
      <c r="K54" s="37">
        <v>0</v>
      </c>
      <c r="L54" s="37">
        <v>0</v>
      </c>
      <c r="M54" s="36">
        <v>0</v>
      </c>
      <c r="N54" s="36">
        <v>0</v>
      </c>
      <c r="O54" s="36"/>
      <c r="P54" s="34">
        <f>E54</f>
        <v>23509000</v>
      </c>
    </row>
    <row r="55" spans="1:16" ht="63.75">
      <c r="A55" s="42"/>
      <c r="B55" s="42"/>
      <c r="C55" s="43"/>
      <c r="D55" s="44" t="s">
        <v>184</v>
      </c>
      <c r="E55" s="15">
        <f>F55+I55</f>
        <v>16163</v>
      </c>
      <c r="F55" s="35">
        <v>16163</v>
      </c>
      <c r="G55" s="35">
        <v>8611</v>
      </c>
      <c r="H55" s="36">
        <v>0</v>
      </c>
      <c r="I55" s="36">
        <v>0</v>
      </c>
      <c r="J55" s="15">
        <f>L55+O55</f>
        <v>0</v>
      </c>
      <c r="K55" s="37">
        <v>0</v>
      </c>
      <c r="L55" s="37">
        <v>0</v>
      </c>
      <c r="M55" s="36">
        <v>0</v>
      </c>
      <c r="N55" s="36">
        <v>0</v>
      </c>
      <c r="O55" s="36"/>
      <c r="P55" s="34">
        <v>16163</v>
      </c>
    </row>
    <row r="56" spans="1:16" ht="63.75">
      <c r="A56" s="42"/>
      <c r="B56" s="42"/>
      <c r="C56" s="43"/>
      <c r="D56" s="44" t="s">
        <v>190</v>
      </c>
      <c r="E56" s="15">
        <f>F56+I56</f>
        <v>299610</v>
      </c>
      <c r="F56" s="35">
        <v>299610</v>
      </c>
      <c r="G56" s="36">
        <v>0</v>
      </c>
      <c r="H56" s="36">
        <v>0</v>
      </c>
      <c r="I56" s="36">
        <v>0</v>
      </c>
      <c r="J56" s="15">
        <f>L56+O56</f>
        <v>0</v>
      </c>
      <c r="K56" s="37">
        <v>0</v>
      </c>
      <c r="L56" s="37">
        <v>0</v>
      </c>
      <c r="M56" s="36">
        <v>0</v>
      </c>
      <c r="N56" s="36">
        <v>0</v>
      </c>
      <c r="O56" s="36"/>
      <c r="P56" s="34">
        <f>E56</f>
        <v>299610</v>
      </c>
    </row>
    <row r="57" spans="1:16" ht="25.5">
      <c r="A57" s="42"/>
      <c r="B57" s="42"/>
      <c r="C57" s="43"/>
      <c r="D57" s="44" t="s">
        <v>191</v>
      </c>
      <c r="E57" s="15">
        <f>F57+I57</f>
        <v>0</v>
      </c>
      <c r="F57" s="35">
        <v>0</v>
      </c>
      <c r="G57" s="36">
        <v>0</v>
      </c>
      <c r="H57" s="36">
        <v>0</v>
      </c>
      <c r="I57" s="36">
        <v>0</v>
      </c>
      <c r="J57" s="15">
        <f>L57+O57</f>
        <v>11931</v>
      </c>
      <c r="K57" s="37">
        <v>11931</v>
      </c>
      <c r="L57" s="37"/>
      <c r="M57" s="36"/>
      <c r="N57" s="36"/>
      <c r="O57" s="36">
        <v>11931</v>
      </c>
      <c r="P57" s="34">
        <f>E57+J57</f>
        <v>11931</v>
      </c>
    </row>
    <row r="58" spans="1:16" ht="38.25">
      <c r="A58" s="12" t="s">
        <v>138</v>
      </c>
      <c r="B58" s="12" t="s">
        <v>57</v>
      </c>
      <c r="C58" s="13" t="s">
        <v>139</v>
      </c>
      <c r="D58" s="14" t="s">
        <v>140</v>
      </c>
      <c r="E58" s="15">
        <v>1438537</v>
      </c>
      <c r="F58" s="16">
        <v>1438537</v>
      </c>
      <c r="G58" s="16">
        <v>919780</v>
      </c>
      <c r="H58" s="16">
        <v>0</v>
      </c>
      <c r="I58" s="16">
        <v>0</v>
      </c>
      <c r="J58" s="15">
        <v>42100</v>
      </c>
      <c r="K58" s="16">
        <v>42100</v>
      </c>
      <c r="L58" s="16">
        <v>0</v>
      </c>
      <c r="M58" s="16">
        <v>0</v>
      </c>
      <c r="N58" s="16">
        <v>0</v>
      </c>
      <c r="O58" s="16">
        <v>42100</v>
      </c>
      <c r="P58" s="15">
        <f t="shared" si="1"/>
        <v>1480637</v>
      </c>
    </row>
    <row r="59" spans="1:16" ht="25.5">
      <c r="A59" s="12" t="s">
        <v>141</v>
      </c>
      <c r="B59" s="12" t="s">
        <v>142</v>
      </c>
      <c r="C59" s="13" t="s">
        <v>139</v>
      </c>
      <c r="D59" s="14" t="s">
        <v>143</v>
      </c>
      <c r="E59" s="15">
        <v>1535559</v>
      </c>
      <c r="F59" s="16">
        <v>1535559</v>
      </c>
      <c r="G59" s="16">
        <v>1235241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1535559</v>
      </c>
    </row>
    <row r="60" spans="1:16" ht="25.5">
      <c r="A60" s="12" t="s">
        <v>144</v>
      </c>
      <c r="B60" s="12" t="s">
        <v>146</v>
      </c>
      <c r="C60" s="13" t="s">
        <v>145</v>
      </c>
      <c r="D60" s="14" t="s">
        <v>147</v>
      </c>
      <c r="E60" s="15">
        <v>1005921</v>
      </c>
      <c r="F60" s="16">
        <v>1005921</v>
      </c>
      <c r="G60" s="16">
        <v>771514</v>
      </c>
      <c r="H60" s="16">
        <v>10305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1005921</v>
      </c>
    </row>
    <row r="61" spans="1:16" ht="25.5">
      <c r="A61" s="12" t="s">
        <v>148</v>
      </c>
      <c r="B61" s="12" t="s">
        <v>149</v>
      </c>
      <c r="C61" s="13" t="s">
        <v>145</v>
      </c>
      <c r="D61" s="14" t="s">
        <v>150</v>
      </c>
      <c r="E61" s="15">
        <v>2610022</v>
      </c>
      <c r="F61" s="16">
        <v>2610022</v>
      </c>
      <c r="G61" s="16">
        <v>2026780</v>
      </c>
      <c r="H61" s="16">
        <v>0</v>
      </c>
      <c r="I61" s="16">
        <v>0</v>
      </c>
      <c r="J61" s="15">
        <v>20000</v>
      </c>
      <c r="K61" s="16">
        <v>20000</v>
      </c>
      <c r="L61" s="16">
        <v>0</v>
      </c>
      <c r="M61" s="16">
        <v>0</v>
      </c>
      <c r="N61" s="16">
        <v>0</v>
      </c>
      <c r="O61" s="16">
        <v>20000</v>
      </c>
      <c r="P61" s="15">
        <f t="shared" si="1"/>
        <v>2630022</v>
      </c>
    </row>
    <row r="62" spans="1:16">
      <c r="A62" s="12" t="s">
        <v>151</v>
      </c>
      <c r="B62" s="12" t="s">
        <v>152</v>
      </c>
      <c r="C62" s="13" t="s">
        <v>145</v>
      </c>
      <c r="D62" s="14" t="s">
        <v>153</v>
      </c>
      <c r="E62" s="15">
        <v>818135</v>
      </c>
      <c r="F62" s="16">
        <v>818135</v>
      </c>
      <c r="G62" s="16">
        <v>0</v>
      </c>
      <c r="H62" s="16">
        <v>0</v>
      </c>
      <c r="I62" s="16">
        <v>0</v>
      </c>
      <c r="J62" s="15">
        <v>39000</v>
      </c>
      <c r="K62" s="16">
        <v>39000</v>
      </c>
      <c r="L62" s="16">
        <v>0</v>
      </c>
      <c r="M62" s="16">
        <v>0</v>
      </c>
      <c r="N62" s="16">
        <v>0</v>
      </c>
      <c r="O62" s="16">
        <v>39000</v>
      </c>
      <c r="P62" s="15">
        <f t="shared" si="1"/>
        <v>857135</v>
      </c>
    </row>
    <row r="63" spans="1:16" ht="25.5">
      <c r="A63" s="12" t="s">
        <v>154</v>
      </c>
      <c r="B63" s="12" t="s">
        <v>155</v>
      </c>
      <c r="C63" s="13" t="s">
        <v>145</v>
      </c>
      <c r="D63" s="14" t="s">
        <v>156</v>
      </c>
      <c r="E63" s="15">
        <v>1371633</v>
      </c>
      <c r="F63" s="16">
        <v>1371633</v>
      </c>
      <c r="G63" s="16">
        <v>1044679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1371633</v>
      </c>
    </row>
    <row r="64" spans="1:16">
      <c r="A64" s="12"/>
      <c r="B64" s="12"/>
      <c r="C64" s="13"/>
      <c r="D64" s="14" t="s">
        <v>188</v>
      </c>
      <c r="E64" s="15"/>
      <c r="F64" s="16"/>
      <c r="G64" s="16"/>
      <c r="H64" s="16"/>
      <c r="I64" s="16"/>
      <c r="J64" s="15"/>
      <c r="K64" s="16"/>
      <c r="L64" s="16"/>
      <c r="M64" s="16"/>
      <c r="N64" s="16"/>
      <c r="O64" s="16"/>
      <c r="P64" s="15"/>
    </row>
    <row r="65" spans="1:16" ht="36">
      <c r="A65" s="12"/>
      <c r="B65" s="12"/>
      <c r="C65" s="13"/>
      <c r="D65" s="31" t="s">
        <v>185</v>
      </c>
      <c r="E65" s="33">
        <v>1236371</v>
      </c>
      <c r="F65" s="33">
        <v>1236371</v>
      </c>
      <c r="G65" s="33">
        <v>1013419</v>
      </c>
      <c r="H65" s="32"/>
      <c r="I65" s="32"/>
      <c r="J65" s="32"/>
      <c r="K65" s="32"/>
      <c r="L65" s="32"/>
      <c r="M65" s="32"/>
      <c r="N65" s="32"/>
      <c r="O65" s="32"/>
      <c r="P65" s="32">
        <v>1236371</v>
      </c>
    </row>
    <row r="66" spans="1:16">
      <c r="A66" s="12" t="s">
        <v>157</v>
      </c>
      <c r="B66" s="12" t="s">
        <v>159</v>
      </c>
      <c r="C66" s="13" t="s">
        <v>158</v>
      </c>
      <c r="D66" s="14" t="s">
        <v>160</v>
      </c>
      <c r="E66" s="15">
        <v>190500</v>
      </c>
      <c r="F66" s="16">
        <v>190500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190500</v>
      </c>
    </row>
    <row r="67" spans="1:16" ht="63.75">
      <c r="A67" s="12" t="s">
        <v>161</v>
      </c>
      <c r="B67" s="12" t="s">
        <v>162</v>
      </c>
      <c r="C67" s="13" t="s">
        <v>158</v>
      </c>
      <c r="D67" s="14" t="s">
        <v>163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0</v>
      </c>
    </row>
    <row r="68" spans="1:16" ht="38.25">
      <c r="A68" s="12" t="s">
        <v>164</v>
      </c>
      <c r="B68" s="12" t="s">
        <v>166</v>
      </c>
      <c r="C68" s="13" t="s">
        <v>165</v>
      </c>
      <c r="D68" s="14" t="s">
        <v>167</v>
      </c>
      <c r="E68" s="15">
        <v>3107751</v>
      </c>
      <c r="F68" s="16">
        <v>3107751</v>
      </c>
      <c r="G68" s="16">
        <v>1482477</v>
      </c>
      <c r="H68" s="16">
        <v>214539</v>
      </c>
      <c r="I68" s="16">
        <v>0</v>
      </c>
      <c r="J68" s="15">
        <v>79000</v>
      </c>
      <c r="K68" s="16">
        <v>79000</v>
      </c>
      <c r="L68" s="16">
        <v>0</v>
      </c>
      <c r="M68" s="16">
        <v>0</v>
      </c>
      <c r="N68" s="16">
        <v>0</v>
      </c>
      <c r="O68" s="16">
        <v>79000</v>
      </c>
      <c r="P68" s="15">
        <f t="shared" si="1"/>
        <v>3186751</v>
      </c>
    </row>
    <row r="69" spans="1:16">
      <c r="A69" s="12" t="s">
        <v>168</v>
      </c>
      <c r="B69" s="12" t="s">
        <v>62</v>
      </c>
      <c r="C69" s="13" t="s">
        <v>61</v>
      </c>
      <c r="D69" s="14" t="s">
        <v>63</v>
      </c>
      <c r="E69" s="15">
        <v>16640</v>
      </c>
      <c r="F69" s="16">
        <v>16640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16640</v>
      </c>
    </row>
    <row r="70" spans="1:16">
      <c r="A70" s="12" t="s">
        <v>169</v>
      </c>
      <c r="B70" s="12" t="s">
        <v>170</v>
      </c>
      <c r="C70" s="13" t="s">
        <v>79</v>
      </c>
      <c r="D70" s="14" t="s">
        <v>171</v>
      </c>
      <c r="E70" s="15">
        <v>0</v>
      </c>
      <c r="F70" s="16">
        <v>0</v>
      </c>
      <c r="G70" s="16">
        <v>0</v>
      </c>
      <c r="H70" s="16">
        <v>0</v>
      </c>
      <c r="I70" s="16">
        <v>0</v>
      </c>
      <c r="J70" s="15">
        <v>5786135</v>
      </c>
      <c r="K70" s="16">
        <v>5786135</v>
      </c>
      <c r="L70" s="16">
        <v>0</v>
      </c>
      <c r="M70" s="16">
        <v>0</v>
      </c>
      <c r="N70" s="16">
        <v>0</v>
      </c>
      <c r="O70" s="16">
        <v>5786135</v>
      </c>
      <c r="P70" s="15">
        <f t="shared" si="1"/>
        <v>5786135</v>
      </c>
    </row>
    <row r="71" spans="1:16">
      <c r="A71" s="12" t="s">
        <v>172</v>
      </c>
      <c r="B71" s="12" t="s">
        <v>173</v>
      </c>
      <c r="C71" s="13" t="s">
        <v>79</v>
      </c>
      <c r="D71" s="14" t="s">
        <v>174</v>
      </c>
      <c r="E71" s="15">
        <v>0</v>
      </c>
      <c r="F71" s="16">
        <v>0</v>
      </c>
      <c r="G71" s="16">
        <v>0</v>
      </c>
      <c r="H71" s="16">
        <v>0</v>
      </c>
      <c r="I71" s="16">
        <v>0</v>
      </c>
      <c r="J71" s="15">
        <v>68534</v>
      </c>
      <c r="K71" s="16">
        <v>68534</v>
      </c>
      <c r="L71" s="16">
        <v>0</v>
      </c>
      <c r="M71" s="16">
        <v>0</v>
      </c>
      <c r="N71" s="16">
        <v>0</v>
      </c>
      <c r="O71" s="16">
        <v>68534</v>
      </c>
      <c r="P71" s="15">
        <f t="shared" si="1"/>
        <v>68534</v>
      </c>
    </row>
    <row r="72" spans="1:16">
      <c r="A72" s="22" t="s">
        <v>175</v>
      </c>
      <c r="B72" s="23" t="s">
        <v>175</v>
      </c>
      <c r="C72" s="24" t="s">
        <v>175</v>
      </c>
      <c r="D72" s="25" t="s">
        <v>176</v>
      </c>
      <c r="E72" s="26">
        <v>137967010</v>
      </c>
      <c r="F72" s="26">
        <v>129910519</v>
      </c>
      <c r="G72" s="26">
        <v>56038809</v>
      </c>
      <c r="H72" s="26">
        <v>5164672</v>
      </c>
      <c r="I72" s="26">
        <v>8056491</v>
      </c>
      <c r="J72" s="26">
        <v>31545325</v>
      </c>
      <c r="K72" s="26">
        <v>19657630</v>
      </c>
      <c r="L72" s="26">
        <v>615174</v>
      </c>
      <c r="M72" s="26">
        <v>0</v>
      </c>
      <c r="N72" s="26">
        <v>0</v>
      </c>
      <c r="O72" s="26">
        <v>30930151</v>
      </c>
      <c r="P72" s="26">
        <f t="shared" si="1"/>
        <v>169512335</v>
      </c>
    </row>
    <row r="73" spans="1:16" s="27" customFormat="1" ht="24">
      <c r="A73" s="28"/>
      <c r="B73" s="29"/>
      <c r="C73" s="30"/>
      <c r="D73" s="31" t="s">
        <v>183</v>
      </c>
      <c r="E73" s="32">
        <f>E74+E75+E76+E78+E77</f>
        <v>25536380</v>
      </c>
      <c r="F73" s="32">
        <f t="shared" ref="F73:P73" si="2">F74+F75+F76+F78+F77</f>
        <v>25536380</v>
      </c>
      <c r="G73" s="32">
        <f t="shared" si="2"/>
        <v>20453843</v>
      </c>
      <c r="H73" s="32">
        <f t="shared" si="2"/>
        <v>7490</v>
      </c>
      <c r="I73" s="32">
        <f t="shared" si="2"/>
        <v>0</v>
      </c>
      <c r="J73" s="32">
        <f t="shared" si="2"/>
        <v>0</v>
      </c>
      <c r="K73" s="32">
        <f t="shared" si="2"/>
        <v>0</v>
      </c>
      <c r="L73" s="32">
        <f t="shared" si="2"/>
        <v>0</v>
      </c>
      <c r="M73" s="32">
        <f t="shared" si="2"/>
        <v>0</v>
      </c>
      <c r="N73" s="32">
        <f t="shared" si="2"/>
        <v>0</v>
      </c>
      <c r="O73" s="32">
        <f t="shared" si="2"/>
        <v>0</v>
      </c>
      <c r="P73" s="32">
        <f t="shared" si="2"/>
        <v>26304905</v>
      </c>
    </row>
    <row r="74" spans="1:16" s="27" customFormat="1" ht="48">
      <c r="A74" s="28"/>
      <c r="B74" s="29"/>
      <c r="C74" s="30"/>
      <c r="D74" s="31" t="s">
        <v>184</v>
      </c>
      <c r="E74" s="15">
        <f>F74+I74</f>
        <v>23509000</v>
      </c>
      <c r="F74" s="35">
        <v>23509000</v>
      </c>
      <c r="G74" s="36">
        <v>19157166</v>
      </c>
      <c r="H74" s="36">
        <v>0</v>
      </c>
      <c r="I74" s="36">
        <v>0</v>
      </c>
      <c r="J74" s="15">
        <f>L74+O74</f>
        <v>0</v>
      </c>
      <c r="K74" s="37">
        <v>0</v>
      </c>
      <c r="L74" s="37">
        <v>0</v>
      </c>
      <c r="M74" s="36">
        <v>0</v>
      </c>
      <c r="N74" s="36">
        <v>0</v>
      </c>
      <c r="O74" s="36"/>
      <c r="P74" s="34">
        <f>E74</f>
        <v>23509000</v>
      </c>
    </row>
    <row r="75" spans="1:16" s="27" customFormat="1" ht="48">
      <c r="A75" s="28"/>
      <c r="B75" s="29"/>
      <c r="C75" s="30"/>
      <c r="D75" s="31" t="s">
        <v>184</v>
      </c>
      <c r="E75" s="33">
        <v>23553</v>
      </c>
      <c r="F75" s="33">
        <v>23553</v>
      </c>
      <c r="G75" s="33">
        <v>12548</v>
      </c>
      <c r="H75" s="32"/>
      <c r="I75" s="32"/>
      <c r="J75" s="32"/>
      <c r="K75" s="32"/>
      <c r="L75" s="32"/>
      <c r="M75" s="32"/>
      <c r="N75" s="32"/>
      <c r="O75" s="32"/>
      <c r="P75" s="32">
        <v>23553</v>
      </c>
    </row>
    <row r="76" spans="1:16" s="27" customFormat="1" ht="36">
      <c r="A76" s="28"/>
      <c r="B76" s="29"/>
      <c r="C76" s="30"/>
      <c r="D76" s="31" t="s">
        <v>185</v>
      </c>
      <c r="E76" s="33">
        <v>1236371</v>
      </c>
      <c r="F76" s="33">
        <v>1236371</v>
      </c>
      <c r="G76" s="33">
        <v>1013419</v>
      </c>
      <c r="H76" s="32"/>
      <c r="I76" s="32"/>
      <c r="J76" s="32"/>
      <c r="K76" s="32"/>
      <c r="L76" s="32"/>
      <c r="M76" s="32"/>
      <c r="N76" s="32"/>
      <c r="O76" s="32"/>
      <c r="P76" s="32">
        <v>1236371</v>
      </c>
    </row>
    <row r="77" spans="1:16" s="27" customFormat="1" ht="48">
      <c r="A77" s="28"/>
      <c r="B77" s="29"/>
      <c r="C77" s="30"/>
      <c r="D77" s="31" t="s">
        <v>186</v>
      </c>
      <c r="E77" s="33">
        <f>F77+I77</f>
        <v>467846</v>
      </c>
      <c r="F77" s="34">
        <v>467846</v>
      </c>
      <c r="G77" s="34">
        <v>270710</v>
      </c>
      <c r="H77" s="34">
        <v>7490</v>
      </c>
      <c r="I77" s="34">
        <f>I9</f>
        <v>0</v>
      </c>
      <c r="J77" s="34"/>
      <c r="K77" s="34">
        <f>K9</f>
        <v>0</v>
      </c>
      <c r="L77" s="34">
        <f>L9</f>
        <v>0</v>
      </c>
      <c r="M77" s="34">
        <f>M9</f>
        <v>0</v>
      </c>
      <c r="N77" s="34">
        <f>N9</f>
        <v>0</v>
      </c>
      <c r="O77" s="34">
        <f>O9</f>
        <v>0</v>
      </c>
      <c r="P77" s="32">
        <v>1236371</v>
      </c>
    </row>
    <row r="78" spans="1:16" s="27" customFormat="1" ht="60">
      <c r="A78" s="28"/>
      <c r="B78" s="29"/>
      <c r="C78" s="30"/>
      <c r="D78" s="31" t="s">
        <v>187</v>
      </c>
      <c r="E78" s="33">
        <f>F78</f>
        <v>299610</v>
      </c>
      <c r="F78" s="33">
        <v>299610</v>
      </c>
      <c r="G78" s="33">
        <v>0</v>
      </c>
      <c r="H78" s="32"/>
      <c r="I78" s="32"/>
      <c r="J78" s="32"/>
      <c r="K78" s="32"/>
      <c r="L78" s="32"/>
      <c r="M78" s="32"/>
      <c r="N78" s="32"/>
      <c r="O78" s="32"/>
      <c r="P78" s="32">
        <f>E78</f>
        <v>299610</v>
      </c>
    </row>
    <row r="79" spans="1:16" s="27" customFormat="1" ht="25.5">
      <c r="A79" s="17"/>
      <c r="B79" s="18"/>
      <c r="C79" s="19"/>
      <c r="D79" s="44" t="s">
        <v>191</v>
      </c>
      <c r="E79" s="15">
        <f>F79+I79</f>
        <v>0</v>
      </c>
      <c r="F79" s="35">
        <v>0</v>
      </c>
      <c r="G79" s="36">
        <v>0</v>
      </c>
      <c r="H79" s="36">
        <v>0</v>
      </c>
      <c r="I79" s="36">
        <v>0</v>
      </c>
      <c r="J79" s="15">
        <f>L79+O79</f>
        <v>11931</v>
      </c>
      <c r="K79" s="37">
        <v>11931</v>
      </c>
      <c r="L79" s="37"/>
      <c r="M79" s="36"/>
      <c r="N79" s="36"/>
      <c r="O79" s="36">
        <v>11931</v>
      </c>
      <c r="P79" s="34">
        <f>E79+J79</f>
        <v>11931</v>
      </c>
    </row>
    <row r="82" spans="2:9">
      <c r="B82" s="3" t="s">
        <v>177</v>
      </c>
      <c r="I82" s="3" t="s">
        <v>178</v>
      </c>
    </row>
  </sheetData>
  <mergeCells count="24">
    <mergeCell ref="D9:D12"/>
    <mergeCell ref="E9:I9"/>
    <mergeCell ref="E10:E12"/>
    <mergeCell ref="F10:F12"/>
    <mergeCell ref="J9:O9"/>
    <mergeCell ref="J10:J12"/>
    <mergeCell ref="K10:K12"/>
    <mergeCell ref="L10:L12"/>
    <mergeCell ref="M3:P3"/>
    <mergeCell ref="A5:P5"/>
    <mergeCell ref="A6:P6"/>
    <mergeCell ref="A9:A12"/>
    <mergeCell ref="B9:B12"/>
    <mergeCell ref="C9:C12"/>
    <mergeCell ref="M10:N10"/>
    <mergeCell ref="M11:M12"/>
    <mergeCell ref="N11:N12"/>
    <mergeCell ref="M2:P2"/>
    <mergeCell ref="G10:H10"/>
    <mergeCell ref="O10:O12"/>
    <mergeCell ref="P9:P12"/>
    <mergeCell ref="G11:G12"/>
    <mergeCell ref="H11:H12"/>
    <mergeCell ref="I10:I12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2020-12-21T13:54:26Z</dcterms:created>
  <dcterms:modified xsi:type="dcterms:W3CDTF">2021-02-04T13:27:14Z</dcterms:modified>
</cp:coreProperties>
</file>