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in\d\ФИНВІДДІЛ 2021\НА САЙТ\2025\рішення № 1 від 07.11.2025\"/>
    </mc:Choice>
  </mc:AlternateContent>
  <bookViews>
    <workbookView xWindow="-105" yWindow="-105" windowWidth="23250" windowHeight="12450"/>
  </bookViews>
  <sheets>
    <sheet name="Лист1" sheetId="1" r:id="rId1"/>
  </sheets>
  <definedNames>
    <definedName name="_xlnm.Print_Titles" localSheetId="0">Лист1!$8:$12</definedName>
    <definedName name="_xlnm.Print_Area" localSheetId="0">Лист1!$A$1:$F$40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E16" i="1"/>
  <c r="E17" i="1" l="1"/>
  <c r="D25" i="1" l="1"/>
  <c r="E25" i="1"/>
  <c r="F25" i="1"/>
  <c r="E24" i="1"/>
  <c r="F24" i="1"/>
  <c r="D24" i="1"/>
  <c r="D14" i="1" l="1"/>
  <c r="E14" i="1"/>
  <c r="F14" i="1" s="1"/>
  <c r="F17" i="1" l="1"/>
  <c r="D26" i="1" l="1"/>
  <c r="D23" i="1" s="1"/>
  <c r="C15" i="1" l="1"/>
  <c r="C25" i="1"/>
  <c r="C16" i="1"/>
  <c r="E19" i="1" l="1"/>
  <c r="E26" i="1" l="1"/>
  <c r="E13" i="1"/>
  <c r="C17" i="1"/>
  <c r="D28" i="1"/>
  <c r="E28" i="1"/>
  <c r="F19" i="1"/>
  <c r="F26" i="1" s="1"/>
  <c r="C19" i="1"/>
  <c r="E23" i="1" l="1"/>
  <c r="E29" i="1"/>
  <c r="E20" i="1"/>
  <c r="D22" i="1"/>
  <c r="F13" i="1"/>
  <c r="F28" i="1"/>
  <c r="C24" i="1"/>
  <c r="C28" i="1"/>
  <c r="F29" i="1" l="1"/>
  <c r="F20" i="1"/>
  <c r="F23" i="1"/>
  <c r="F22" i="1" s="1"/>
  <c r="C26" i="1"/>
  <c r="D13" i="1"/>
  <c r="D20" i="1" s="1"/>
  <c r="C20" i="1" s="1"/>
  <c r="C14" i="1"/>
  <c r="C13" i="1" l="1"/>
  <c r="C29" i="1" s="1"/>
  <c r="D29" i="1"/>
  <c r="E22" i="1"/>
  <c r="C22" i="1" s="1"/>
  <c r="C23" i="1"/>
</calcChain>
</file>

<file path=xl/sharedStrings.xml><?xml version="1.0" encoding="utf-8"?>
<sst xmlns="http://schemas.openxmlformats.org/spreadsheetml/2006/main" count="37" uniqueCount="31">
  <si>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</si>
  <si>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</si>
  <si>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</si>
  <si>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</si>
  <si>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</si>
  <si>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</si>
  <si>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</si>
  <si>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</si>
  <si>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</si>
  <si>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</si>
  <si>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</si>
  <si>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</si>
  <si>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</si>
  <si>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</si>
  <si>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</si>
  <si>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</si>
  <si>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</si>
  <si>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1451200000</t>
  </si>
  <si>
    <t>(код бюджету)</t>
  </si>
  <si>
    <t xml:space="preserve">На початок періоду </t>
  </si>
  <si>
    <t>вільний залишок  коштів сільського бюджету</t>
  </si>
  <si>
    <t>602100 </t>
  </si>
  <si>
    <t>На початок періоду </t>
  </si>
  <si>
    <t>у тому числі:</t>
  </si>
  <si>
    <t>На кінець періоду</t>
  </si>
  <si>
    <t>Додаток 2</t>
  </si>
  <si>
    <t>до рішення  Галицинівської  сільської ради</t>
  </si>
  <si>
    <t>ФІНАНСУВАННЯ_x000D_
сільського бюджету на 2025 рік</t>
  </si>
  <si>
    <t>від  07.11.2025 року  №  1</t>
  </si>
  <si>
    <t>Секретар</t>
  </si>
  <si>
    <t>Ірина КУКІНА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</si>
</sst>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4" fontId="1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3" fillId="2" borderId="2" xfId="0" quotePrefix="1" applyFont="1" applyFill="1" applyBorder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view="pageBreakPreview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15" sqref="H15:J15"/>
    </sheetView>
  </sheetViews>
  <sheetFormatPr defaultColWidth="9.140625" defaultRowHeight="12.75" x14ac:dyDescent="0.2"/>
  <cols>
    <col min="1" max="1" width="11.28515625" style="1" customWidth="1"/>
    <col min="2" max="2" width="41" style="1" customWidth="1"/>
    <col min="3" max="3" width="16.85546875" style="1" customWidth="1"/>
    <col min="4" max="4" width="16" style="1" customWidth="1"/>
    <col min="5" max="5" width="16.85546875" style="1" customWidth="1"/>
    <col min="6" max="6" width="16" style="1" customWidth="1"/>
    <col min="7" max="7" width="9.140625" style="1"/>
    <col min="8" max="9" width="12.5703125" style="1" bestFit="1" customWidth="1"/>
    <col min="10" max="10" width="10" style="1" bestFit="1" customWidth="1"/>
    <col min="11" max="16384" width="9.140625" style="1"/>
  </cols>
  <sheetData>
    <row r="1" spans="1:10" ht="15" x14ac:dyDescent="0.25">
      <c r="C1" s="15"/>
      <c r="D1" s="15" t="s">
        <v>25</v>
      </c>
    </row>
    <row r="2" spans="1:10" ht="15" x14ac:dyDescent="0.25">
      <c r="C2" s="15"/>
      <c r="D2" s="15" t="s">
        <v>26</v>
      </c>
    </row>
    <row r="3" spans="1:10" ht="15" x14ac:dyDescent="0.25">
      <c r="C3" s="15"/>
      <c r="D3" s="15" t="s">
        <v>28</v>
      </c>
    </row>
    <row r="5" spans="1:10" s="2" customFormat="1" ht="39.75" customHeight="1" x14ac:dyDescent="0.3">
      <c r="A5" s="25" t="s">
        <v>27</v>
      </c>
      <c r="B5" s="26"/>
      <c r="C5" s="26"/>
      <c r="D5" s="26"/>
      <c r="E5" s="26"/>
      <c r="F5" s="26"/>
    </row>
    <row r="6" spans="1:10" s="2" customFormat="1" ht="25.5" customHeight="1" x14ac:dyDescent="0.25">
      <c r="A6" s="19"/>
      <c r="B6" s="3"/>
      <c r="C6" s="18" t="s">
        <v>17</v>
      </c>
      <c r="D6" s="3"/>
      <c r="E6" s="3"/>
      <c r="F6" s="3"/>
    </row>
    <row r="7" spans="1:10" x14ac:dyDescent="0.2">
      <c r="A7" s="20"/>
      <c r="C7" s="21" t="s">
        <v>18</v>
      </c>
      <c r="F7" s="4" t="s">
        <v>0</v>
      </c>
    </row>
    <row r="8" spans="1:10" x14ac:dyDescent="0.2">
      <c r="A8" s="27" t="s">
        <v>1</v>
      </c>
      <c r="B8" s="27" t="s">
        <v>2</v>
      </c>
      <c r="C8" s="27" t="s">
        <v>3</v>
      </c>
      <c r="D8" s="27" t="s">
        <v>4</v>
      </c>
      <c r="E8" s="27" t="s">
        <v>5</v>
      </c>
      <c r="F8" s="27"/>
    </row>
    <row r="9" spans="1:10" x14ac:dyDescent="0.2">
      <c r="A9" s="27"/>
      <c r="B9" s="27"/>
      <c r="C9" s="27"/>
      <c r="D9" s="27"/>
      <c r="E9" s="27" t="s">
        <v>6</v>
      </c>
      <c r="F9" s="27" t="s">
        <v>7</v>
      </c>
    </row>
    <row r="10" spans="1:10" x14ac:dyDescent="0.2">
      <c r="A10" s="27"/>
      <c r="B10" s="27"/>
      <c r="C10" s="27"/>
      <c r="D10" s="27"/>
      <c r="E10" s="27"/>
      <c r="F10" s="27"/>
    </row>
    <row r="11" spans="1:10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</row>
    <row r="12" spans="1:10" ht="21" customHeight="1" x14ac:dyDescent="0.25">
      <c r="A12" s="22" t="s">
        <v>8</v>
      </c>
      <c r="B12" s="23"/>
      <c r="C12" s="23"/>
      <c r="D12" s="23"/>
      <c r="E12" s="23"/>
      <c r="F12" s="24"/>
    </row>
    <row r="13" spans="1:10" ht="15.75" x14ac:dyDescent="0.2">
      <c r="A13" s="6">
        <v>200000</v>
      </c>
      <c r="B13" s="7" t="s">
        <v>9</v>
      </c>
      <c r="C13" s="8">
        <f>D13+E13</f>
        <v>93606836</v>
      </c>
      <c r="D13" s="8">
        <f>D14</f>
        <v>37852936</v>
      </c>
      <c r="E13" s="8">
        <f t="shared" ref="E13:F13" si="0">E14</f>
        <v>55753900</v>
      </c>
      <c r="F13" s="8">
        <f t="shared" si="0"/>
        <v>55753900</v>
      </c>
    </row>
    <row r="14" spans="1:10" ht="31.5" x14ac:dyDescent="0.2">
      <c r="A14" s="6">
        <v>208000</v>
      </c>
      <c r="B14" s="7" t="s">
        <v>10</v>
      </c>
      <c r="C14" s="8">
        <f>D14+E14</f>
        <v>93606836</v>
      </c>
      <c r="D14" s="8">
        <f>D15-D16+D17</f>
        <v>37852936</v>
      </c>
      <c r="E14" s="8">
        <f>E15-E16+E17</f>
        <v>55753900</v>
      </c>
      <c r="F14" s="8">
        <f>E14</f>
        <v>55753900</v>
      </c>
    </row>
    <row r="15" spans="1:10" ht="15.75" x14ac:dyDescent="0.2">
      <c r="A15" s="6">
        <v>208100</v>
      </c>
      <c r="B15" s="7" t="s">
        <v>19</v>
      </c>
      <c r="C15" s="8">
        <f>D15+E15</f>
        <v>197920909.34</v>
      </c>
      <c r="D15" s="8">
        <v>155342760.34999999</v>
      </c>
      <c r="E15" s="8">
        <v>42578148.990000002</v>
      </c>
      <c r="F15" s="8">
        <v>476411</v>
      </c>
      <c r="H15" s="14"/>
      <c r="J15" s="14"/>
    </row>
    <row r="16" spans="1:10" ht="15.75" x14ac:dyDescent="0.2">
      <c r="A16" s="6">
        <v>208200</v>
      </c>
      <c r="B16" s="7" t="s">
        <v>24</v>
      </c>
      <c r="C16" s="8">
        <f>D16+E16</f>
        <v>104314073.34</v>
      </c>
      <c r="D16" s="8">
        <f>155342760.35-23469512-2000000-10815297-3866564-6158350-94050-500000-3000000-588000-18293845-4609682-19750464</f>
        <v>62196996.349999994</v>
      </c>
      <c r="E16" s="8">
        <f>42578148.99-199800-36472-25000-199800</f>
        <v>42117076.990000002</v>
      </c>
      <c r="F16" s="8">
        <v>476411</v>
      </c>
    </row>
    <row r="17" spans="1:8" ht="72" customHeight="1" x14ac:dyDescent="0.2">
      <c r="A17" s="6">
        <v>208400</v>
      </c>
      <c r="B17" s="7" t="s">
        <v>11</v>
      </c>
      <c r="C17" s="8">
        <f>D17+E17</f>
        <v>0</v>
      </c>
      <c r="D17" s="8">
        <f>-1460000-2480000+35320-4400831-45000-710000-7297300-21000-150000-1360716-9569009-8083828-19750464</f>
        <v>-55292828</v>
      </c>
      <c r="E17" s="8">
        <f>-D17</f>
        <v>55292828</v>
      </c>
      <c r="F17" s="8">
        <f>E17</f>
        <v>55292828</v>
      </c>
      <c r="H17" s="14"/>
    </row>
    <row r="18" spans="1:8" ht="15.75" hidden="1" x14ac:dyDescent="0.2">
      <c r="A18" s="6"/>
      <c r="B18" s="7" t="s">
        <v>23</v>
      </c>
      <c r="C18" s="8"/>
      <c r="D18" s="8"/>
      <c r="E18" s="8"/>
      <c r="F18" s="8"/>
    </row>
    <row r="19" spans="1:8" ht="31.5" hidden="1" customHeight="1" x14ac:dyDescent="0.2">
      <c r="A19" s="9"/>
      <c r="B19" s="10" t="s">
        <v>20</v>
      </c>
      <c r="C19" s="11">
        <f>D19+E19</f>
        <v>0</v>
      </c>
      <c r="D19" s="11"/>
      <c r="E19" s="11">
        <f>-D19</f>
        <v>0</v>
      </c>
      <c r="F19" s="11">
        <f>E19</f>
        <v>0</v>
      </c>
    </row>
    <row r="20" spans="1:8" ht="24" customHeight="1" x14ac:dyDescent="0.2">
      <c r="A20" s="12" t="s">
        <v>12</v>
      </c>
      <c r="B20" s="7" t="s">
        <v>13</v>
      </c>
      <c r="C20" s="8">
        <f>D20+E20</f>
        <v>93606836</v>
      </c>
      <c r="D20" s="8">
        <f>D13</f>
        <v>37852936</v>
      </c>
      <c r="E20" s="8">
        <f t="shared" ref="E20:F20" si="1">E13</f>
        <v>55753900</v>
      </c>
      <c r="F20" s="8">
        <f t="shared" si="1"/>
        <v>55753900</v>
      </c>
    </row>
    <row r="21" spans="1:8" ht="21" customHeight="1" x14ac:dyDescent="0.25">
      <c r="A21" s="22" t="s">
        <v>14</v>
      </c>
      <c r="B21" s="23"/>
      <c r="C21" s="23"/>
      <c r="D21" s="23"/>
      <c r="E21" s="23"/>
      <c r="F21" s="24"/>
    </row>
    <row r="22" spans="1:8" ht="31.5" x14ac:dyDescent="0.2">
      <c r="A22" s="6">
        <v>600000</v>
      </c>
      <c r="B22" s="7" t="s">
        <v>15</v>
      </c>
      <c r="C22" s="8">
        <f>D22+E22</f>
        <v>93606836</v>
      </c>
      <c r="D22" s="8">
        <f>D23</f>
        <v>37852936</v>
      </c>
      <c r="E22" s="8">
        <f t="shared" ref="E22:F22" si="2">E23</f>
        <v>55753900.000000007</v>
      </c>
      <c r="F22" s="8">
        <f t="shared" si="2"/>
        <v>55292828</v>
      </c>
    </row>
    <row r="23" spans="1:8" ht="15.75" x14ac:dyDescent="0.2">
      <c r="A23" s="6">
        <v>602000</v>
      </c>
      <c r="B23" s="7" t="s">
        <v>16</v>
      </c>
      <c r="C23" s="8">
        <f>D23+E23</f>
        <v>93606836</v>
      </c>
      <c r="D23" s="8">
        <f>D24+D26-D25</f>
        <v>37852936</v>
      </c>
      <c r="E23" s="8">
        <f>E24+E26-E25</f>
        <v>55753900.000000007</v>
      </c>
      <c r="F23" s="8">
        <f>F24+F26-F25</f>
        <v>55292828</v>
      </c>
    </row>
    <row r="24" spans="1:8" ht="15.75" x14ac:dyDescent="0.2">
      <c r="A24" s="13" t="s">
        <v>21</v>
      </c>
      <c r="B24" s="7" t="s">
        <v>22</v>
      </c>
      <c r="C24" s="8">
        <f>D24+E24</f>
        <v>197920909.34</v>
      </c>
      <c r="D24" s="8">
        <f>D15</f>
        <v>155342760.34999999</v>
      </c>
      <c r="E24" s="8">
        <f t="shared" ref="E24:F24" si="3">E15</f>
        <v>42578148.990000002</v>
      </c>
      <c r="F24" s="8">
        <f t="shared" si="3"/>
        <v>476411</v>
      </c>
    </row>
    <row r="25" spans="1:8" ht="15.75" x14ac:dyDescent="0.2">
      <c r="A25" s="13">
        <v>602200</v>
      </c>
      <c r="B25" s="7" t="s">
        <v>24</v>
      </c>
      <c r="C25" s="8">
        <f>D25+E25</f>
        <v>104314073.34</v>
      </c>
      <c r="D25" s="8">
        <f>D16</f>
        <v>62196996.349999994</v>
      </c>
      <c r="E25" s="8">
        <f t="shared" ref="E25:F25" si="4">E16</f>
        <v>42117076.990000002</v>
      </c>
      <c r="F25" s="8">
        <f t="shared" si="4"/>
        <v>476411</v>
      </c>
    </row>
    <row r="26" spans="1:8" ht="66" customHeight="1" x14ac:dyDescent="0.2">
      <c r="A26" s="6">
        <v>602400</v>
      </c>
      <c r="B26" s="7" t="s">
        <v>11</v>
      </c>
      <c r="C26" s="8">
        <f>D26+E26</f>
        <v>0</v>
      </c>
      <c r="D26" s="8">
        <f>D17</f>
        <v>-55292828</v>
      </c>
      <c r="E26" s="8">
        <f t="shared" ref="E26:F26" si="5">E17</f>
        <v>55292828</v>
      </c>
      <c r="F26" s="8">
        <f t="shared" si="5"/>
        <v>55292828</v>
      </c>
    </row>
    <row r="27" spans="1:8" ht="15.75" hidden="1" x14ac:dyDescent="0.2">
      <c r="A27" s="6"/>
      <c r="B27" s="7" t="s">
        <v>23</v>
      </c>
      <c r="C27" s="8"/>
      <c r="D27" s="8"/>
      <c r="E27" s="8"/>
      <c r="F27" s="8"/>
    </row>
    <row r="28" spans="1:8" ht="33.75" hidden="1" customHeight="1" x14ac:dyDescent="0.2">
      <c r="A28" s="9"/>
      <c r="B28" s="10" t="s">
        <v>20</v>
      </c>
      <c r="C28" s="11">
        <f>D28+E28</f>
        <v>0</v>
      </c>
      <c r="D28" s="11">
        <f>D19</f>
        <v>0</v>
      </c>
      <c r="E28" s="11">
        <f t="shared" ref="E28:F28" si="6">E19</f>
        <v>0</v>
      </c>
      <c r="F28" s="11">
        <f t="shared" si="6"/>
        <v>0</v>
      </c>
    </row>
    <row r="29" spans="1:8" s="2" customFormat="1" ht="15.75" x14ac:dyDescent="0.25">
      <c r="A29" s="12" t="s">
        <v>12</v>
      </c>
      <c r="B29" s="7" t="s">
        <v>13</v>
      </c>
      <c r="C29" s="8">
        <f>C13</f>
        <v>93606836</v>
      </c>
      <c r="D29" s="8">
        <f t="shared" ref="D29:F29" si="7">D13</f>
        <v>37852936</v>
      </c>
      <c r="E29" s="8">
        <f t="shared" si="7"/>
        <v>55753900</v>
      </c>
      <c r="F29" s="8">
        <f t="shared" si="7"/>
        <v>55753900</v>
      </c>
    </row>
    <row r="31" spans="1:8" hidden="1" x14ac:dyDescent="0.2"/>
    <row r="32" spans="1:8" hidden="1" x14ac:dyDescent="0.2"/>
    <row r="33" spans="2:5" hidden="1" x14ac:dyDescent="0.2"/>
    <row r="40" spans="2:5" s="17" customFormat="1" ht="18.75" x14ac:dyDescent="0.3">
      <c r="B40" s="16" t="s">
        <v>29</v>
      </c>
      <c r="E40" s="16" t="s">
        <v>30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98425196850393704" right="0.39370078740157483" top="0.59055118110236227" bottom="0.39370078740157483" header="0" footer="0"/>
  <pageSetup paperSize="9" scale="83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2025-10-16T10:05:22Z</cp:lastPrinted>
  <dcterms:created xsi:type="dcterms:W3CDTF">2021-12-16T12:38:17Z</dcterms:created>
  <dcterms:modified xsi:type="dcterms:W3CDTF">2026-04-13T08:20:38Z</dcterms:modified>
</cp:coreProperties>
</file>