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0" windowHeight="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analiz_vd0!$5:$6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2" i="2" l="1"/>
  <c r="I132" i="2" s="1"/>
  <c r="E121" i="2"/>
  <c r="I121" i="2" s="1"/>
  <c r="E122" i="2"/>
  <c r="I122" i="2" s="1"/>
  <c r="E123" i="2"/>
  <c r="E109" i="2"/>
  <c r="I109" i="2" s="1"/>
  <c r="E110" i="2"/>
  <c r="I110" i="2" s="1"/>
  <c r="E111" i="2"/>
  <c r="E113" i="2"/>
  <c r="I113" i="2" s="1"/>
  <c r="E114" i="2"/>
  <c r="H114" i="2" s="1"/>
  <c r="E105" i="2"/>
  <c r="H105" i="2" s="1"/>
  <c r="E106" i="2"/>
  <c r="H106" i="2" s="1"/>
  <c r="E107" i="2"/>
  <c r="H107" i="2" s="1"/>
  <c r="E101" i="2"/>
  <c r="H101" i="2" s="1"/>
  <c r="E102" i="2"/>
  <c r="I102" i="2" s="1"/>
  <c r="E103" i="2"/>
  <c r="H103" i="2" s="1"/>
  <c r="E97" i="2"/>
  <c r="H97" i="2" s="1"/>
  <c r="E98" i="2"/>
  <c r="H98" i="2" s="1"/>
  <c r="E99" i="2"/>
  <c r="H99" i="2" s="1"/>
  <c r="E92" i="2"/>
  <c r="E95" i="2"/>
  <c r="I95" i="2" s="1"/>
  <c r="E93" i="2"/>
  <c r="H93" i="2" s="1"/>
  <c r="E88" i="2"/>
  <c r="H88" i="2" s="1"/>
  <c r="E89" i="2"/>
  <c r="E84" i="2"/>
  <c r="I84" i="2" s="1"/>
  <c r="E85" i="2"/>
  <c r="H85" i="2" s="1"/>
  <c r="E79" i="2"/>
  <c r="I79" i="2" s="1"/>
  <c r="E80" i="2"/>
  <c r="E81" i="2"/>
  <c r="I81" i="2" s="1"/>
  <c r="E62" i="2"/>
  <c r="H62" i="2" s="1"/>
  <c r="E63" i="2"/>
  <c r="H63" i="2" s="1"/>
  <c r="E64" i="2"/>
  <c r="H64" i="2" s="1"/>
  <c r="E31" i="2"/>
  <c r="E30" i="2" s="1"/>
  <c r="I30" i="2" s="1"/>
  <c r="E36" i="2"/>
  <c r="I36" i="2" s="1"/>
  <c r="E43" i="2"/>
  <c r="E44" i="2"/>
  <c r="E46" i="2"/>
  <c r="I46" i="2" s="1"/>
  <c r="E47" i="2"/>
  <c r="I47" i="2" s="1"/>
  <c r="E32" i="2"/>
  <c r="I32" i="2" s="1"/>
  <c r="E33" i="2"/>
  <c r="H33" i="2" s="1"/>
  <c r="E7" i="2"/>
  <c r="I7" i="2" s="1"/>
  <c r="E8" i="2"/>
  <c r="I8" i="2" s="1"/>
  <c r="E9" i="2"/>
  <c r="H9" i="2" s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4" i="2"/>
  <c r="I35" i="2"/>
  <c r="I37" i="2"/>
  <c r="I38" i="2"/>
  <c r="I39" i="2"/>
  <c r="I40" i="2"/>
  <c r="I41" i="2"/>
  <c r="I42" i="2"/>
  <c r="I43" i="2"/>
  <c r="I44" i="2"/>
  <c r="I45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80" i="2"/>
  <c r="I82" i="2"/>
  <c r="I83" i="2"/>
  <c r="I85" i="2"/>
  <c r="I86" i="2"/>
  <c r="I89" i="2"/>
  <c r="I90" i="2"/>
  <c r="I91" i="2"/>
  <c r="I94" i="2"/>
  <c r="I96" i="2"/>
  <c r="I97" i="2"/>
  <c r="I98" i="2"/>
  <c r="I99" i="2"/>
  <c r="I100" i="2"/>
  <c r="I101" i="2"/>
  <c r="I103" i="2"/>
  <c r="I104" i="2"/>
  <c r="I108" i="2"/>
  <c r="I111" i="2"/>
  <c r="I112" i="2"/>
  <c r="I115" i="2"/>
  <c r="I116" i="2"/>
  <c r="I117" i="2"/>
  <c r="I118" i="2"/>
  <c r="I119" i="2"/>
  <c r="I120" i="2"/>
  <c r="I123" i="2"/>
  <c r="I124" i="2"/>
  <c r="I125" i="2"/>
  <c r="I126" i="2"/>
  <c r="I127" i="2"/>
  <c r="I128" i="2"/>
  <c r="I129" i="2"/>
  <c r="I130" i="2"/>
  <c r="I131" i="2"/>
  <c r="H7" i="2"/>
  <c r="H8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2" i="2"/>
  <c r="H34" i="2"/>
  <c r="H35" i="2"/>
  <c r="H37" i="2"/>
  <c r="H38" i="2"/>
  <c r="H39" i="2"/>
  <c r="H40" i="2"/>
  <c r="H41" i="2"/>
  <c r="H42" i="2"/>
  <c r="H43" i="2"/>
  <c r="H44" i="2"/>
  <c r="H45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6" i="2"/>
  <c r="H89" i="2"/>
  <c r="H90" i="2"/>
  <c r="H91" i="2"/>
  <c r="H94" i="2"/>
  <c r="H95" i="2"/>
  <c r="H96" i="2"/>
  <c r="H100" i="2"/>
  <c r="H104" i="2"/>
  <c r="H108" i="2"/>
  <c r="H111" i="2"/>
  <c r="H112" i="2"/>
  <c r="H113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H132" i="2" l="1"/>
  <c r="H109" i="2"/>
  <c r="H110" i="2"/>
  <c r="I114" i="2"/>
  <c r="I105" i="2"/>
  <c r="I106" i="2"/>
  <c r="I107" i="2"/>
  <c r="H102" i="2"/>
  <c r="I93" i="2"/>
  <c r="I92" i="2"/>
  <c r="I88" i="2"/>
  <c r="H84" i="2"/>
  <c r="I62" i="2"/>
  <c r="I63" i="2"/>
  <c r="I64" i="2"/>
  <c r="I31" i="2"/>
  <c r="H36" i="2"/>
  <c r="H46" i="2"/>
  <c r="H47" i="2"/>
  <c r="H30" i="2"/>
  <c r="H31" i="2"/>
  <c r="I33" i="2"/>
  <c r="H92" i="2" l="1"/>
  <c r="E87" i="2"/>
  <c r="I87" i="2" l="1"/>
  <c r="H87" i="2"/>
</calcChain>
</file>

<file path=xl/sharedStrings.xml><?xml version="1.0" encoding="utf-8"?>
<sst xmlns="http://schemas.openxmlformats.org/spreadsheetml/2006/main" count="264" uniqueCount="102">
  <si>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</si>
  <si>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</si>
  <si>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</si>
  <si>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</si>
  <si>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</si>
  <si>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>Залишки плану на рік відносно касових</t>
  </si>
  <si>
    <t>Залишки плану на період відносно касових</t>
  </si>
  <si>
    <t>(грн)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</si>
  <si>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</si>
  <si>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</si>
  <si>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</si>
  <si>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</si>
  <si>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</si>
  <si>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</si>
  <si>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</si>
  <si>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</si>
  <si>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</si>
  <si>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</si>
  <si>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</si>
  <si>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</si>
  <si>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0112152</t>
  </si>
  <si>
    <t>Інші програми та заходи у сфері охорони здоров`я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</si>
  <si>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</si>
  <si>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</si>
  <si>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</si>
  <si>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</si>
  <si>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0112171</t>
  </si>
  <si>
    <t>Реалізація проектів (заходів) з відновлення закладів охорони здоров`я, пошкоджених / знищених внаслідок збройної агресії, за рахунок коштів місцевих бюджетів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</si>
  <si>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</si>
  <si>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</si>
  <si>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</si>
  <si>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</si>
  <si>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0114030</t>
  </si>
  <si>
    <t>Забезпечення діяльності бібліотек</t>
  </si>
  <si>
    <t>0116013</t>
  </si>
  <si>
    <t>Забезпечення діяльності водопровідно-каналізаційного господарства</t>
  </si>
  <si>
    <t>0116030</t>
  </si>
  <si>
    <t>Організація благоустрою населених пунктів</t>
  </si>
  <si>
    <t>2000</t>
  </si>
  <si>
    <t>Поточні видатки</t>
  </si>
  <si>
    <t>2100</t>
  </si>
  <si>
    <t>Оплата праці і нарахування на заробітну плату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</si>
  <si>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</si>
  <si>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</si>
  <si>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</si>
  <si>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</si>
  <si>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</si>
  <si>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</si>
  <si>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</si>
  <si>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</si>
  <si>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</si>
  <si>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</si>
  <si>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0117130</t>
  </si>
  <si>
    <t>Здійснення заходів із землеустрою</t>
  </si>
  <si>
    <t>2240</t>
  </si>
  <si>
    <t>Оплата послуг (крім комунальних)</t>
  </si>
  <si>
    <t>0117370</t>
  </si>
  <si>
    <t>Реалізація інших заходів щодо соціально-економічного розвитку територій</t>
  </si>
  <si>
    <t>0117640</t>
  </si>
  <si>
    <t>Заходи з енергозбереження</t>
  </si>
  <si>
    <t>3140</t>
  </si>
  <si>
    <t>Реконструкція та реставрація</t>
  </si>
  <si>
    <t>3142</t>
  </si>
  <si>
    <t>Реконструкція та реставрація інших об`єктів</t>
  </si>
  <si>
    <t>0117670</t>
  </si>
  <si>
    <t>Внески до статутного капіталу суб`єктів господарювання</t>
  </si>
  <si>
    <t>0118130</t>
  </si>
  <si>
    <t>Забезпечення діяльності місцевої та добровільної пожежної охорони</t>
  </si>
  <si>
    <t>0118340</t>
  </si>
  <si>
    <t>Природоохоронні заходи за рахунок цільових фондів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</si>
  <si>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</si>
  <si>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</si>
  <si>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</si>
  <si>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</si>
  <si>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0119800</t>
  </si>
  <si>
    <t>Субвенція з місцевого бюджету державному бюджету на виконання програм соціально-економічного розвитку регіонів</t>
  </si>
  <si>
    <t>3220</t>
  </si>
  <si>
    <t>Капітальні трансферти органам державного управління інших рівнів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</si>
  <si>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</si>
  <si>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</si>
  <si>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</si>
  <si>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</si>
  <si>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0611070</t>
  </si>
  <si>
    <t>Надання позашкільної освіти закладами позашкільної освіти, заходи із позашкільної роботи з дітьми</t>
  </si>
  <si>
    <t>0611080</t>
  </si>
  <si>
    <t>Надання спеціалізованої освіти мистецькими школами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</si>
  <si>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</si>
  <si>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</si>
  <si>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</si>
  <si>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</si>
  <si>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0611300</t>
  </si>
  <si>
    <t>Будівництво освітніх установ та закладів</t>
  </si>
  <si>
    <t>0614060</t>
  </si>
  <si>
    <t>Забезпечення діяльності палаців i будинків культури, клубів, центрів дозвілля та iнших клубних закладів</t>
  </si>
  <si>
    <t>0910160</t>
  </si>
  <si>
    <t>Керівництво і управління у відповідній сфері у містах (місті Києві), селищах, селах, територіальних громадах</t>
  </si>
  <si>
    <t xml:space="preserve"> </t>
  </si>
  <si>
    <t xml:space="preserve">Усього </t>
  </si>
  <si>
    <t>Інформація про виконання спеціального фонду бюджету Галицинівської СТГ за 1 півріччя 2025 року</t>
  </si>
  <si>
    <t>7= к.5 - к.4</t>
  </si>
  <si>
    <t>8= к.5/к.4*100</t>
  </si>
  <si>
    <t xml:space="preserve">% виконання на вказаний період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</si>
</sst>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1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15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42"/>
  <sheetViews>
    <sheetView tabSelected="1" topLeftCell="B1" workbookViewId="0">
      <selection activeCell="E12" sqref="E12"/>
    </sheetView>
  </sheetViews>
  <sheetFormatPr defaultRowHeight="12.75" x14ac:dyDescent="0.2"/>
  <cols>
    <col min="1" max="1" width="0" style="1" hidden="1" customWidth="1"/>
    <col min="2" max="2" width="12.7109375" style="11" customWidth="1"/>
    <col min="3" max="3" width="50.7109375" style="9" customWidth="1"/>
    <col min="4" max="9" width="15.7109375" style="1" customWidth="1"/>
    <col min="10" max="249" width="9.140625" style="1"/>
    <col min="250" max="250" width="12.7109375" style="1" customWidth="1"/>
    <col min="251" max="251" width="50.7109375" style="1" customWidth="1"/>
    <col min="252" max="265" width="15.7109375" style="1" customWidth="1"/>
    <col min="266" max="505" width="9.140625" style="1"/>
    <col min="506" max="506" width="12.7109375" style="1" customWidth="1"/>
    <col min="507" max="507" width="50.7109375" style="1" customWidth="1"/>
    <col min="508" max="521" width="15.7109375" style="1" customWidth="1"/>
    <col min="522" max="761" width="9.140625" style="1"/>
    <col min="762" max="762" width="12.7109375" style="1" customWidth="1"/>
    <col min="763" max="763" width="50.7109375" style="1" customWidth="1"/>
    <col min="764" max="777" width="15.7109375" style="1" customWidth="1"/>
    <col min="778" max="1017" width="9.140625" style="1"/>
    <col min="1018" max="1018" width="12.7109375" style="1" customWidth="1"/>
    <col min="1019" max="1019" width="50.7109375" style="1" customWidth="1"/>
    <col min="1020" max="1033" width="15.7109375" style="1" customWidth="1"/>
    <col min="1034" max="1273" width="9.140625" style="1"/>
    <col min="1274" max="1274" width="12.7109375" style="1" customWidth="1"/>
    <col min="1275" max="1275" width="50.7109375" style="1" customWidth="1"/>
    <col min="1276" max="1289" width="15.7109375" style="1" customWidth="1"/>
    <col min="1290" max="1529" width="9.140625" style="1"/>
    <col min="1530" max="1530" width="12.7109375" style="1" customWidth="1"/>
    <col min="1531" max="1531" width="50.7109375" style="1" customWidth="1"/>
    <col min="1532" max="1545" width="15.7109375" style="1" customWidth="1"/>
    <col min="1546" max="1785" width="9.140625" style="1"/>
    <col min="1786" max="1786" width="12.7109375" style="1" customWidth="1"/>
    <col min="1787" max="1787" width="50.7109375" style="1" customWidth="1"/>
    <col min="1788" max="1801" width="15.7109375" style="1" customWidth="1"/>
    <col min="1802" max="2041" width="9.140625" style="1"/>
    <col min="2042" max="2042" width="12.7109375" style="1" customWidth="1"/>
    <col min="2043" max="2043" width="50.7109375" style="1" customWidth="1"/>
    <col min="2044" max="2057" width="15.7109375" style="1" customWidth="1"/>
    <col min="2058" max="2297" width="9.140625" style="1"/>
    <col min="2298" max="2298" width="12.7109375" style="1" customWidth="1"/>
    <col min="2299" max="2299" width="50.7109375" style="1" customWidth="1"/>
    <col min="2300" max="2313" width="15.7109375" style="1" customWidth="1"/>
    <col min="2314" max="2553" width="9.140625" style="1"/>
    <col min="2554" max="2554" width="12.7109375" style="1" customWidth="1"/>
    <col min="2555" max="2555" width="50.7109375" style="1" customWidth="1"/>
    <col min="2556" max="2569" width="15.7109375" style="1" customWidth="1"/>
    <col min="2570" max="2809" width="9.140625" style="1"/>
    <col min="2810" max="2810" width="12.7109375" style="1" customWidth="1"/>
    <col min="2811" max="2811" width="50.7109375" style="1" customWidth="1"/>
    <col min="2812" max="2825" width="15.7109375" style="1" customWidth="1"/>
    <col min="2826" max="3065" width="9.140625" style="1"/>
    <col min="3066" max="3066" width="12.7109375" style="1" customWidth="1"/>
    <col min="3067" max="3067" width="50.7109375" style="1" customWidth="1"/>
    <col min="3068" max="3081" width="15.7109375" style="1" customWidth="1"/>
    <col min="3082" max="3321" width="9.140625" style="1"/>
    <col min="3322" max="3322" width="12.7109375" style="1" customWidth="1"/>
    <col min="3323" max="3323" width="50.7109375" style="1" customWidth="1"/>
    <col min="3324" max="3337" width="15.7109375" style="1" customWidth="1"/>
    <col min="3338" max="3577" width="9.140625" style="1"/>
    <col min="3578" max="3578" width="12.7109375" style="1" customWidth="1"/>
    <col min="3579" max="3579" width="50.7109375" style="1" customWidth="1"/>
    <col min="3580" max="3593" width="15.7109375" style="1" customWidth="1"/>
    <col min="3594" max="3833" width="9.140625" style="1"/>
    <col min="3834" max="3834" width="12.7109375" style="1" customWidth="1"/>
    <col min="3835" max="3835" width="50.7109375" style="1" customWidth="1"/>
    <col min="3836" max="3849" width="15.7109375" style="1" customWidth="1"/>
    <col min="3850" max="4089" width="9.140625" style="1"/>
    <col min="4090" max="4090" width="12.7109375" style="1" customWidth="1"/>
    <col min="4091" max="4091" width="50.7109375" style="1" customWidth="1"/>
    <col min="4092" max="4105" width="15.7109375" style="1" customWidth="1"/>
    <col min="4106" max="4345" width="9.140625" style="1"/>
    <col min="4346" max="4346" width="12.7109375" style="1" customWidth="1"/>
    <col min="4347" max="4347" width="50.7109375" style="1" customWidth="1"/>
    <col min="4348" max="4361" width="15.7109375" style="1" customWidth="1"/>
    <col min="4362" max="4601" width="9.140625" style="1"/>
    <col min="4602" max="4602" width="12.7109375" style="1" customWidth="1"/>
    <col min="4603" max="4603" width="50.7109375" style="1" customWidth="1"/>
    <col min="4604" max="4617" width="15.7109375" style="1" customWidth="1"/>
    <col min="4618" max="4857" width="9.140625" style="1"/>
    <col min="4858" max="4858" width="12.7109375" style="1" customWidth="1"/>
    <col min="4859" max="4859" width="50.7109375" style="1" customWidth="1"/>
    <col min="4860" max="4873" width="15.7109375" style="1" customWidth="1"/>
    <col min="4874" max="5113" width="9.140625" style="1"/>
    <col min="5114" max="5114" width="12.7109375" style="1" customWidth="1"/>
    <col min="5115" max="5115" width="50.7109375" style="1" customWidth="1"/>
    <col min="5116" max="5129" width="15.7109375" style="1" customWidth="1"/>
    <col min="5130" max="5369" width="9.140625" style="1"/>
    <col min="5370" max="5370" width="12.7109375" style="1" customWidth="1"/>
    <col min="5371" max="5371" width="50.7109375" style="1" customWidth="1"/>
    <col min="5372" max="5385" width="15.7109375" style="1" customWidth="1"/>
    <col min="5386" max="5625" width="9.140625" style="1"/>
    <col min="5626" max="5626" width="12.7109375" style="1" customWidth="1"/>
    <col min="5627" max="5627" width="50.7109375" style="1" customWidth="1"/>
    <col min="5628" max="5641" width="15.7109375" style="1" customWidth="1"/>
    <col min="5642" max="5881" width="9.140625" style="1"/>
    <col min="5882" max="5882" width="12.7109375" style="1" customWidth="1"/>
    <col min="5883" max="5883" width="50.7109375" style="1" customWidth="1"/>
    <col min="5884" max="5897" width="15.7109375" style="1" customWidth="1"/>
    <col min="5898" max="6137" width="9.140625" style="1"/>
    <col min="6138" max="6138" width="12.7109375" style="1" customWidth="1"/>
    <col min="6139" max="6139" width="50.7109375" style="1" customWidth="1"/>
    <col min="6140" max="6153" width="15.7109375" style="1" customWidth="1"/>
    <col min="6154" max="6393" width="9.140625" style="1"/>
    <col min="6394" max="6394" width="12.7109375" style="1" customWidth="1"/>
    <col min="6395" max="6395" width="50.7109375" style="1" customWidth="1"/>
    <col min="6396" max="6409" width="15.7109375" style="1" customWidth="1"/>
    <col min="6410" max="6649" width="9.140625" style="1"/>
    <col min="6650" max="6650" width="12.7109375" style="1" customWidth="1"/>
    <col min="6651" max="6651" width="50.7109375" style="1" customWidth="1"/>
    <col min="6652" max="6665" width="15.7109375" style="1" customWidth="1"/>
    <col min="6666" max="6905" width="9.140625" style="1"/>
    <col min="6906" max="6906" width="12.7109375" style="1" customWidth="1"/>
    <col min="6907" max="6907" width="50.7109375" style="1" customWidth="1"/>
    <col min="6908" max="6921" width="15.7109375" style="1" customWidth="1"/>
    <col min="6922" max="7161" width="9.140625" style="1"/>
    <col min="7162" max="7162" width="12.7109375" style="1" customWidth="1"/>
    <col min="7163" max="7163" width="50.7109375" style="1" customWidth="1"/>
    <col min="7164" max="7177" width="15.7109375" style="1" customWidth="1"/>
    <col min="7178" max="7417" width="9.140625" style="1"/>
    <col min="7418" max="7418" width="12.7109375" style="1" customWidth="1"/>
    <col min="7419" max="7419" width="50.7109375" style="1" customWidth="1"/>
    <col min="7420" max="7433" width="15.7109375" style="1" customWidth="1"/>
    <col min="7434" max="7673" width="9.140625" style="1"/>
    <col min="7674" max="7674" width="12.7109375" style="1" customWidth="1"/>
    <col min="7675" max="7675" width="50.7109375" style="1" customWidth="1"/>
    <col min="7676" max="7689" width="15.7109375" style="1" customWidth="1"/>
    <col min="7690" max="7929" width="9.140625" style="1"/>
    <col min="7930" max="7930" width="12.7109375" style="1" customWidth="1"/>
    <col min="7931" max="7931" width="50.7109375" style="1" customWidth="1"/>
    <col min="7932" max="7945" width="15.7109375" style="1" customWidth="1"/>
    <col min="7946" max="8185" width="9.140625" style="1"/>
    <col min="8186" max="8186" width="12.7109375" style="1" customWidth="1"/>
    <col min="8187" max="8187" width="50.7109375" style="1" customWidth="1"/>
    <col min="8188" max="8201" width="15.7109375" style="1" customWidth="1"/>
    <col min="8202" max="8441" width="9.140625" style="1"/>
    <col min="8442" max="8442" width="12.7109375" style="1" customWidth="1"/>
    <col min="8443" max="8443" width="50.7109375" style="1" customWidth="1"/>
    <col min="8444" max="8457" width="15.7109375" style="1" customWidth="1"/>
    <col min="8458" max="8697" width="9.140625" style="1"/>
    <col min="8698" max="8698" width="12.7109375" style="1" customWidth="1"/>
    <col min="8699" max="8699" width="50.7109375" style="1" customWidth="1"/>
    <col min="8700" max="8713" width="15.7109375" style="1" customWidth="1"/>
    <col min="8714" max="8953" width="9.140625" style="1"/>
    <col min="8954" max="8954" width="12.7109375" style="1" customWidth="1"/>
    <col min="8955" max="8955" width="50.7109375" style="1" customWidth="1"/>
    <col min="8956" max="8969" width="15.7109375" style="1" customWidth="1"/>
    <col min="8970" max="9209" width="9.140625" style="1"/>
    <col min="9210" max="9210" width="12.7109375" style="1" customWidth="1"/>
    <col min="9211" max="9211" width="50.7109375" style="1" customWidth="1"/>
    <col min="9212" max="9225" width="15.7109375" style="1" customWidth="1"/>
    <col min="9226" max="9465" width="9.140625" style="1"/>
    <col min="9466" max="9466" width="12.7109375" style="1" customWidth="1"/>
    <col min="9467" max="9467" width="50.7109375" style="1" customWidth="1"/>
    <col min="9468" max="9481" width="15.7109375" style="1" customWidth="1"/>
    <col min="9482" max="9721" width="9.140625" style="1"/>
    <col min="9722" max="9722" width="12.7109375" style="1" customWidth="1"/>
    <col min="9723" max="9723" width="50.7109375" style="1" customWidth="1"/>
    <col min="9724" max="9737" width="15.7109375" style="1" customWidth="1"/>
    <col min="9738" max="9977" width="9.140625" style="1"/>
    <col min="9978" max="9978" width="12.7109375" style="1" customWidth="1"/>
    <col min="9979" max="9979" width="50.7109375" style="1" customWidth="1"/>
    <col min="9980" max="9993" width="15.7109375" style="1" customWidth="1"/>
    <col min="9994" max="10233" width="9.140625" style="1"/>
    <col min="10234" max="10234" width="12.7109375" style="1" customWidth="1"/>
    <col min="10235" max="10235" width="50.7109375" style="1" customWidth="1"/>
    <col min="10236" max="10249" width="15.7109375" style="1" customWidth="1"/>
    <col min="10250" max="10489" width="9.140625" style="1"/>
    <col min="10490" max="10490" width="12.7109375" style="1" customWidth="1"/>
    <col min="10491" max="10491" width="50.7109375" style="1" customWidth="1"/>
    <col min="10492" max="10505" width="15.7109375" style="1" customWidth="1"/>
    <col min="10506" max="10745" width="9.140625" style="1"/>
    <col min="10746" max="10746" width="12.7109375" style="1" customWidth="1"/>
    <col min="10747" max="10747" width="50.7109375" style="1" customWidth="1"/>
    <col min="10748" max="10761" width="15.7109375" style="1" customWidth="1"/>
    <col min="10762" max="11001" width="9.140625" style="1"/>
    <col min="11002" max="11002" width="12.7109375" style="1" customWidth="1"/>
    <col min="11003" max="11003" width="50.7109375" style="1" customWidth="1"/>
    <col min="11004" max="11017" width="15.7109375" style="1" customWidth="1"/>
    <col min="11018" max="11257" width="9.140625" style="1"/>
    <col min="11258" max="11258" width="12.7109375" style="1" customWidth="1"/>
    <col min="11259" max="11259" width="50.7109375" style="1" customWidth="1"/>
    <col min="11260" max="11273" width="15.7109375" style="1" customWidth="1"/>
    <col min="11274" max="11513" width="9.140625" style="1"/>
    <col min="11514" max="11514" width="12.7109375" style="1" customWidth="1"/>
    <col min="11515" max="11515" width="50.7109375" style="1" customWidth="1"/>
    <col min="11516" max="11529" width="15.7109375" style="1" customWidth="1"/>
    <col min="11530" max="11769" width="9.140625" style="1"/>
    <col min="11770" max="11770" width="12.7109375" style="1" customWidth="1"/>
    <col min="11771" max="11771" width="50.7109375" style="1" customWidth="1"/>
    <col min="11772" max="11785" width="15.7109375" style="1" customWidth="1"/>
    <col min="11786" max="12025" width="9.140625" style="1"/>
    <col min="12026" max="12026" width="12.7109375" style="1" customWidth="1"/>
    <col min="12027" max="12027" width="50.7109375" style="1" customWidth="1"/>
    <col min="12028" max="12041" width="15.7109375" style="1" customWidth="1"/>
    <col min="12042" max="12281" width="9.140625" style="1"/>
    <col min="12282" max="12282" width="12.7109375" style="1" customWidth="1"/>
    <col min="12283" max="12283" width="50.7109375" style="1" customWidth="1"/>
    <col min="12284" max="12297" width="15.7109375" style="1" customWidth="1"/>
    <col min="12298" max="12537" width="9.140625" style="1"/>
    <col min="12538" max="12538" width="12.7109375" style="1" customWidth="1"/>
    <col min="12539" max="12539" width="50.7109375" style="1" customWidth="1"/>
    <col min="12540" max="12553" width="15.7109375" style="1" customWidth="1"/>
    <col min="12554" max="12793" width="9.140625" style="1"/>
    <col min="12794" max="12794" width="12.7109375" style="1" customWidth="1"/>
    <col min="12795" max="12795" width="50.7109375" style="1" customWidth="1"/>
    <col min="12796" max="12809" width="15.7109375" style="1" customWidth="1"/>
    <col min="12810" max="13049" width="9.140625" style="1"/>
    <col min="13050" max="13050" width="12.7109375" style="1" customWidth="1"/>
    <col min="13051" max="13051" width="50.7109375" style="1" customWidth="1"/>
    <col min="13052" max="13065" width="15.7109375" style="1" customWidth="1"/>
    <col min="13066" max="13305" width="9.140625" style="1"/>
    <col min="13306" max="13306" width="12.7109375" style="1" customWidth="1"/>
    <col min="13307" max="13307" width="50.7109375" style="1" customWidth="1"/>
    <col min="13308" max="13321" width="15.7109375" style="1" customWidth="1"/>
    <col min="13322" max="13561" width="9.140625" style="1"/>
    <col min="13562" max="13562" width="12.7109375" style="1" customWidth="1"/>
    <col min="13563" max="13563" width="50.7109375" style="1" customWidth="1"/>
    <col min="13564" max="13577" width="15.7109375" style="1" customWidth="1"/>
    <col min="13578" max="13817" width="9.140625" style="1"/>
    <col min="13818" max="13818" width="12.7109375" style="1" customWidth="1"/>
    <col min="13819" max="13819" width="50.7109375" style="1" customWidth="1"/>
    <col min="13820" max="13833" width="15.7109375" style="1" customWidth="1"/>
    <col min="13834" max="14073" width="9.140625" style="1"/>
    <col min="14074" max="14074" width="12.7109375" style="1" customWidth="1"/>
    <col min="14075" max="14075" width="50.7109375" style="1" customWidth="1"/>
    <col min="14076" max="14089" width="15.7109375" style="1" customWidth="1"/>
    <col min="14090" max="14329" width="9.140625" style="1"/>
    <col min="14330" max="14330" width="12.7109375" style="1" customWidth="1"/>
    <col min="14331" max="14331" width="50.7109375" style="1" customWidth="1"/>
    <col min="14332" max="14345" width="15.7109375" style="1" customWidth="1"/>
    <col min="14346" max="14585" width="9.140625" style="1"/>
    <col min="14586" max="14586" width="12.7109375" style="1" customWidth="1"/>
    <col min="14587" max="14587" width="50.7109375" style="1" customWidth="1"/>
    <col min="14588" max="14601" width="15.7109375" style="1" customWidth="1"/>
    <col min="14602" max="14841" width="9.140625" style="1"/>
    <col min="14842" max="14842" width="12.7109375" style="1" customWidth="1"/>
    <col min="14843" max="14843" width="50.7109375" style="1" customWidth="1"/>
    <col min="14844" max="14857" width="15.7109375" style="1" customWidth="1"/>
    <col min="14858" max="15097" width="9.140625" style="1"/>
    <col min="15098" max="15098" width="12.7109375" style="1" customWidth="1"/>
    <col min="15099" max="15099" width="50.7109375" style="1" customWidth="1"/>
    <col min="15100" max="15113" width="15.7109375" style="1" customWidth="1"/>
    <col min="15114" max="15353" width="9.140625" style="1"/>
    <col min="15354" max="15354" width="12.7109375" style="1" customWidth="1"/>
    <col min="15355" max="15355" width="50.7109375" style="1" customWidth="1"/>
    <col min="15356" max="15369" width="15.7109375" style="1" customWidth="1"/>
    <col min="15370" max="15609" width="9.140625" style="1"/>
    <col min="15610" max="15610" width="12.7109375" style="1" customWidth="1"/>
    <col min="15611" max="15611" width="50.7109375" style="1" customWidth="1"/>
    <col min="15612" max="15625" width="15.7109375" style="1" customWidth="1"/>
    <col min="15626" max="15865" width="9.140625" style="1"/>
    <col min="15866" max="15866" width="12.7109375" style="1" customWidth="1"/>
    <col min="15867" max="15867" width="50.7109375" style="1" customWidth="1"/>
    <col min="15868" max="15881" width="15.7109375" style="1" customWidth="1"/>
    <col min="15882" max="16121" width="9.140625" style="1"/>
    <col min="16122" max="16122" width="12.7109375" style="1" customWidth="1"/>
    <col min="16123" max="16123" width="50.7109375" style="1" customWidth="1"/>
    <col min="16124" max="16137" width="15.7109375" style="1" customWidth="1"/>
    <col min="16138" max="16384" width="9.140625" style="1"/>
  </cols>
  <sheetData>
    <row r="2" spans="1:10" ht="18" x14ac:dyDescent="0.25">
      <c r="B2" s="2" t="s">
        <v>98</v>
      </c>
      <c r="C2" s="2"/>
      <c r="D2" s="2"/>
      <c r="E2" s="2"/>
      <c r="F2" s="2"/>
      <c r="G2" s="2"/>
      <c r="H2" s="2"/>
      <c r="I2" s="2"/>
    </row>
    <row r="3" spans="1:10" x14ac:dyDescent="0.2">
      <c r="B3" s="3"/>
      <c r="C3" s="3"/>
      <c r="D3" s="3"/>
      <c r="E3" s="3"/>
      <c r="F3" s="3"/>
      <c r="G3" s="3"/>
      <c r="H3" s="3"/>
      <c r="I3" s="3"/>
    </row>
    <row r="4" spans="1:10" x14ac:dyDescent="0.2">
      <c r="I4" s="4" t="s">
        <v>7</v>
      </c>
    </row>
    <row r="5" spans="1:10" s="6" customFormat="1" ht="63.75" x14ac:dyDescent="0.2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101</v>
      </c>
    </row>
    <row r="6" spans="1:10" x14ac:dyDescent="0.2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 t="s">
        <v>99</v>
      </c>
      <c r="I6" s="7" t="s">
        <v>100</v>
      </c>
    </row>
    <row r="7" spans="1:10" ht="63.75" x14ac:dyDescent="0.2">
      <c r="A7" s="15">
        <v>1</v>
      </c>
      <c r="B7" s="16" t="s">
        <v>8</v>
      </c>
      <c r="C7" s="17" t="s">
        <v>9</v>
      </c>
      <c r="D7" s="18">
        <v>2127062.7000000002</v>
      </c>
      <c r="E7" s="18">
        <f>E8</f>
        <v>2127062.7000000002</v>
      </c>
      <c r="F7" s="18">
        <v>295162.7</v>
      </c>
      <c r="G7" s="19">
        <f>D7-F7</f>
        <v>1831900.0000000002</v>
      </c>
      <c r="H7" s="19">
        <f>E7-F7</f>
        <v>1831900.0000000002</v>
      </c>
      <c r="I7" s="19">
        <f>IF(E7=0,0,(F7/E7)*100)</f>
        <v>13.876539699558457</v>
      </c>
      <c r="J7" s="8"/>
    </row>
    <row r="8" spans="1:10" x14ac:dyDescent="0.2">
      <c r="A8" s="15">
        <v>1</v>
      </c>
      <c r="B8" s="16" t="s">
        <v>10</v>
      </c>
      <c r="C8" s="17" t="s">
        <v>11</v>
      </c>
      <c r="D8" s="18">
        <v>2127062.7000000002</v>
      </c>
      <c r="E8" s="18">
        <f>E9</f>
        <v>2127062.7000000002</v>
      </c>
      <c r="F8" s="18">
        <v>295162.7</v>
      </c>
      <c r="G8" s="19">
        <f>D8-F8</f>
        <v>1831900.0000000002</v>
      </c>
      <c r="H8" s="19">
        <f>E8-F8</f>
        <v>1831900.0000000002</v>
      </c>
      <c r="I8" s="19">
        <f>IF(E8=0,0,(F8/E8)*100)</f>
        <v>13.876539699558457</v>
      </c>
      <c r="J8" s="8"/>
    </row>
    <row r="9" spans="1:10" x14ac:dyDescent="0.2">
      <c r="A9" s="15">
        <v>1</v>
      </c>
      <c r="B9" s="16" t="s">
        <v>12</v>
      </c>
      <c r="C9" s="17" t="s">
        <v>13</v>
      </c>
      <c r="D9" s="18">
        <v>2127062.7000000002</v>
      </c>
      <c r="E9" s="18">
        <f>E10+E11</f>
        <v>2127062.7000000002</v>
      </c>
      <c r="F9" s="18">
        <v>295162.7</v>
      </c>
      <c r="G9" s="19">
        <f>D9-F9</f>
        <v>1831900.0000000002</v>
      </c>
      <c r="H9" s="19">
        <f>E9-F9</f>
        <v>1831900.0000000002</v>
      </c>
      <c r="I9" s="19">
        <f>IF(E9=0,0,(F9/E9)*100)</f>
        <v>13.876539699558457</v>
      </c>
      <c r="J9" s="8"/>
    </row>
    <row r="10" spans="1:10" ht="25.5" x14ac:dyDescent="0.2">
      <c r="A10" s="15">
        <v>0</v>
      </c>
      <c r="B10" s="16" t="s">
        <v>14</v>
      </c>
      <c r="C10" s="17" t="s">
        <v>15</v>
      </c>
      <c r="D10" s="18">
        <v>627162.69999999995</v>
      </c>
      <c r="E10" s="18">
        <v>627162.69999999995</v>
      </c>
      <c r="F10" s="18">
        <v>295162.7</v>
      </c>
      <c r="G10" s="19">
        <f>D10-F10</f>
        <v>331999.99999999994</v>
      </c>
      <c r="H10" s="19">
        <f>E10-F10</f>
        <v>331999.99999999994</v>
      </c>
      <c r="I10" s="19">
        <f>IF(E10=0,0,(F10/E10)*100)</f>
        <v>47.06317834271713</v>
      </c>
      <c r="J10" s="8"/>
    </row>
    <row r="11" spans="1:10" x14ac:dyDescent="0.2">
      <c r="A11" s="15">
        <v>1</v>
      </c>
      <c r="B11" s="16" t="s">
        <v>16</v>
      </c>
      <c r="C11" s="17" t="s">
        <v>17</v>
      </c>
      <c r="D11" s="18">
        <v>1499900</v>
      </c>
      <c r="E11" s="18">
        <v>1499900</v>
      </c>
      <c r="F11" s="18">
        <v>0</v>
      </c>
      <c r="G11" s="19">
        <f>D11-F11</f>
        <v>1499900</v>
      </c>
      <c r="H11" s="19">
        <f>E11-F11</f>
        <v>1499900</v>
      </c>
      <c r="I11" s="19">
        <f>IF(E11=0,0,(F11/E11)*100)</f>
        <v>0</v>
      </c>
      <c r="J11" s="8"/>
    </row>
    <row r="12" spans="1:10" x14ac:dyDescent="0.2">
      <c r="A12" s="15">
        <v>0</v>
      </c>
      <c r="B12" s="16" t="s">
        <v>18</v>
      </c>
      <c r="C12" s="17" t="s">
        <v>19</v>
      </c>
      <c r="D12" s="18">
        <v>1499900</v>
      </c>
      <c r="E12" s="18">
        <v>1499900</v>
      </c>
      <c r="F12" s="18">
        <v>0</v>
      </c>
      <c r="G12" s="19">
        <f>D12-F12</f>
        <v>1499900</v>
      </c>
      <c r="H12" s="19">
        <f>E12-F12</f>
        <v>1499900</v>
      </c>
      <c r="I12" s="19">
        <f>IF(E12=0,0,(F12/E12)*100)</f>
        <v>0</v>
      </c>
      <c r="J12" s="8"/>
    </row>
    <row r="13" spans="1:10" x14ac:dyDescent="0.2">
      <c r="A13" s="15">
        <v>1</v>
      </c>
      <c r="B13" s="16" t="s">
        <v>20</v>
      </c>
      <c r="C13" s="17" t="s">
        <v>21</v>
      </c>
      <c r="D13" s="18">
        <v>1010000</v>
      </c>
      <c r="E13" s="18">
        <v>1010000</v>
      </c>
      <c r="F13" s="18">
        <v>0</v>
      </c>
      <c r="G13" s="19">
        <f>D13-F13</f>
        <v>1010000</v>
      </c>
      <c r="H13" s="19">
        <f>E13-F13</f>
        <v>1010000</v>
      </c>
      <c r="I13" s="19">
        <f>IF(E13=0,0,(F13/E13)*100)</f>
        <v>0</v>
      </c>
      <c r="J13" s="8"/>
    </row>
    <row r="14" spans="1:10" x14ac:dyDescent="0.2">
      <c r="A14" s="15">
        <v>1</v>
      </c>
      <c r="B14" s="16" t="s">
        <v>10</v>
      </c>
      <c r="C14" s="17" t="s">
        <v>11</v>
      </c>
      <c r="D14" s="18">
        <v>1010000</v>
      </c>
      <c r="E14" s="18">
        <v>1010000</v>
      </c>
      <c r="F14" s="18">
        <v>0</v>
      </c>
      <c r="G14" s="19">
        <f>D14-F14</f>
        <v>1010000</v>
      </c>
      <c r="H14" s="19">
        <f>E14-F14</f>
        <v>1010000</v>
      </c>
      <c r="I14" s="19">
        <f>IF(E14=0,0,(F14/E14)*100)</f>
        <v>0</v>
      </c>
      <c r="J14" s="8"/>
    </row>
    <row r="15" spans="1:10" x14ac:dyDescent="0.2">
      <c r="A15" s="15">
        <v>1</v>
      </c>
      <c r="B15" s="16" t="s">
        <v>22</v>
      </c>
      <c r="C15" s="17" t="s">
        <v>23</v>
      </c>
      <c r="D15" s="18">
        <v>1010000</v>
      </c>
      <c r="E15" s="18">
        <v>1010000</v>
      </c>
      <c r="F15" s="18">
        <v>0</v>
      </c>
      <c r="G15" s="19">
        <f>D15-F15</f>
        <v>1010000</v>
      </c>
      <c r="H15" s="19">
        <f>E15-F15</f>
        <v>1010000</v>
      </c>
      <c r="I15" s="19">
        <f>IF(E15=0,0,(F15/E15)*100)</f>
        <v>0</v>
      </c>
      <c r="J15" s="8"/>
    </row>
    <row r="16" spans="1:10" ht="25.5" x14ac:dyDescent="0.2">
      <c r="A16" s="15">
        <v>0</v>
      </c>
      <c r="B16" s="16" t="s">
        <v>24</v>
      </c>
      <c r="C16" s="17" t="s">
        <v>25</v>
      </c>
      <c r="D16" s="18">
        <v>1010000</v>
      </c>
      <c r="E16" s="18">
        <v>1010000</v>
      </c>
      <c r="F16" s="18">
        <v>0</v>
      </c>
      <c r="G16" s="19">
        <f>D16-F16</f>
        <v>1010000</v>
      </c>
      <c r="H16" s="19">
        <f>E16-F16</f>
        <v>1010000</v>
      </c>
      <c r="I16" s="19">
        <f>IF(E16=0,0,(F16/E16)*100)</f>
        <v>0</v>
      </c>
      <c r="J16" s="8"/>
    </row>
    <row r="17" spans="1:10" ht="51" x14ac:dyDescent="0.2">
      <c r="A17" s="15">
        <v>1</v>
      </c>
      <c r="B17" s="16" t="s">
        <v>26</v>
      </c>
      <c r="C17" s="17" t="s">
        <v>27</v>
      </c>
      <c r="D17" s="18">
        <v>300000</v>
      </c>
      <c r="E17" s="18">
        <v>300000</v>
      </c>
      <c r="F17" s="18">
        <v>286625</v>
      </c>
      <c r="G17" s="19">
        <f>D17-F17</f>
        <v>13375</v>
      </c>
      <c r="H17" s="19">
        <f>E17-F17</f>
        <v>13375</v>
      </c>
      <c r="I17" s="19">
        <f>IF(E17=0,0,(F17/E17)*100)</f>
        <v>95.541666666666671</v>
      </c>
      <c r="J17" s="8"/>
    </row>
    <row r="18" spans="1:10" x14ac:dyDescent="0.2">
      <c r="A18" s="15">
        <v>1</v>
      </c>
      <c r="B18" s="16" t="s">
        <v>10</v>
      </c>
      <c r="C18" s="17" t="s">
        <v>11</v>
      </c>
      <c r="D18" s="18">
        <v>300000</v>
      </c>
      <c r="E18" s="18">
        <v>300000</v>
      </c>
      <c r="F18" s="18">
        <v>286625</v>
      </c>
      <c r="G18" s="19">
        <f>D18-F18</f>
        <v>13375</v>
      </c>
      <c r="H18" s="19">
        <f>E18-F18</f>
        <v>13375</v>
      </c>
      <c r="I18" s="19">
        <f>IF(E18=0,0,(F18/E18)*100)</f>
        <v>95.541666666666671</v>
      </c>
      <c r="J18" s="8"/>
    </row>
    <row r="19" spans="1:10" x14ac:dyDescent="0.2">
      <c r="A19" s="15">
        <v>1</v>
      </c>
      <c r="B19" s="16" t="s">
        <v>12</v>
      </c>
      <c r="C19" s="17" t="s">
        <v>13</v>
      </c>
      <c r="D19" s="18">
        <v>300000</v>
      </c>
      <c r="E19" s="18">
        <v>300000</v>
      </c>
      <c r="F19" s="18">
        <v>286625</v>
      </c>
      <c r="G19" s="19">
        <f>D19-F19</f>
        <v>13375</v>
      </c>
      <c r="H19" s="19">
        <f>E19-F19</f>
        <v>13375</v>
      </c>
      <c r="I19" s="19">
        <f>IF(E19=0,0,(F19/E19)*100)</f>
        <v>95.541666666666671</v>
      </c>
      <c r="J19" s="8"/>
    </row>
    <row r="20" spans="1:10" x14ac:dyDescent="0.2">
      <c r="A20" s="15">
        <v>1</v>
      </c>
      <c r="B20" s="16" t="s">
        <v>28</v>
      </c>
      <c r="C20" s="17" t="s">
        <v>29</v>
      </c>
      <c r="D20" s="18">
        <v>300000</v>
      </c>
      <c r="E20" s="18">
        <v>300000</v>
      </c>
      <c r="F20" s="18">
        <v>286625</v>
      </c>
      <c r="G20" s="19">
        <f>D20-F20</f>
        <v>13375</v>
      </c>
      <c r="H20" s="19">
        <f>E20-F20</f>
        <v>13375</v>
      </c>
      <c r="I20" s="19">
        <f>IF(E20=0,0,(F20/E20)*100)</f>
        <v>95.541666666666671</v>
      </c>
      <c r="J20" s="8"/>
    </row>
    <row r="21" spans="1:10" x14ac:dyDescent="0.2">
      <c r="A21" s="15">
        <v>0</v>
      </c>
      <c r="B21" s="16" t="s">
        <v>30</v>
      </c>
      <c r="C21" s="17" t="s">
        <v>31</v>
      </c>
      <c r="D21" s="18">
        <v>300000</v>
      </c>
      <c r="E21" s="18">
        <v>300000</v>
      </c>
      <c r="F21" s="18">
        <v>286625</v>
      </c>
      <c r="G21" s="19">
        <f>D21-F21</f>
        <v>13375</v>
      </c>
      <c r="H21" s="19">
        <f>E21-F21</f>
        <v>13375</v>
      </c>
      <c r="I21" s="19">
        <f>IF(E21=0,0,(F21/E21)*100)</f>
        <v>95.541666666666671</v>
      </c>
      <c r="J21" s="8"/>
    </row>
    <row r="22" spans="1:10" x14ac:dyDescent="0.2">
      <c r="A22" s="15">
        <v>1</v>
      </c>
      <c r="B22" s="16" t="s">
        <v>32</v>
      </c>
      <c r="C22" s="17" t="s">
        <v>33</v>
      </c>
      <c r="D22" s="18">
        <v>45000</v>
      </c>
      <c r="E22" s="18">
        <v>45000</v>
      </c>
      <c r="F22" s="18">
        <v>0</v>
      </c>
      <c r="G22" s="19">
        <f>D22-F22</f>
        <v>45000</v>
      </c>
      <c r="H22" s="19">
        <f>E22-F22</f>
        <v>45000</v>
      </c>
      <c r="I22" s="19">
        <f>IF(E22=0,0,(F22/E22)*100)</f>
        <v>0</v>
      </c>
      <c r="J22" s="8"/>
    </row>
    <row r="23" spans="1:10" x14ac:dyDescent="0.2">
      <c r="A23" s="15">
        <v>1</v>
      </c>
      <c r="B23" s="16" t="s">
        <v>10</v>
      </c>
      <c r="C23" s="17" t="s">
        <v>11</v>
      </c>
      <c r="D23" s="18">
        <v>45000</v>
      </c>
      <c r="E23" s="18">
        <v>45000</v>
      </c>
      <c r="F23" s="18">
        <v>0</v>
      </c>
      <c r="G23" s="19">
        <f>D23-F23</f>
        <v>45000</v>
      </c>
      <c r="H23" s="19">
        <f>E23-F23</f>
        <v>45000</v>
      </c>
      <c r="I23" s="19">
        <f>IF(E23=0,0,(F23/E23)*100)</f>
        <v>0</v>
      </c>
      <c r="J23" s="8"/>
    </row>
    <row r="24" spans="1:10" x14ac:dyDescent="0.2">
      <c r="A24" s="15">
        <v>1</v>
      </c>
      <c r="B24" s="16" t="s">
        <v>12</v>
      </c>
      <c r="C24" s="17" t="s">
        <v>13</v>
      </c>
      <c r="D24" s="18">
        <v>45000</v>
      </c>
      <c r="E24" s="18">
        <v>45000</v>
      </c>
      <c r="F24" s="18">
        <v>0</v>
      </c>
      <c r="G24" s="19">
        <f>D24-F24</f>
        <v>45000</v>
      </c>
      <c r="H24" s="19">
        <f>E24-F24</f>
        <v>45000</v>
      </c>
      <c r="I24" s="19">
        <f>IF(E24=0,0,(F24/E24)*100)</f>
        <v>0</v>
      </c>
      <c r="J24" s="8"/>
    </row>
    <row r="25" spans="1:10" ht="25.5" x14ac:dyDescent="0.2">
      <c r="A25" s="15">
        <v>0</v>
      </c>
      <c r="B25" s="16" t="s">
        <v>14</v>
      </c>
      <c r="C25" s="17" t="s">
        <v>15</v>
      </c>
      <c r="D25" s="18">
        <v>45000</v>
      </c>
      <c r="E25" s="18">
        <v>45000</v>
      </c>
      <c r="F25" s="18">
        <v>0</v>
      </c>
      <c r="G25" s="19">
        <f>D25-F25</f>
        <v>45000</v>
      </c>
      <c r="H25" s="19">
        <f>E25-F25</f>
        <v>45000</v>
      </c>
      <c r="I25" s="19">
        <f>IF(E25=0,0,(F25/E25)*100)</f>
        <v>0</v>
      </c>
      <c r="J25" s="8"/>
    </row>
    <row r="26" spans="1:10" ht="25.5" x14ac:dyDescent="0.2">
      <c r="A26" s="15">
        <v>1</v>
      </c>
      <c r="B26" s="16" t="s">
        <v>34</v>
      </c>
      <c r="C26" s="17" t="s">
        <v>35</v>
      </c>
      <c r="D26" s="18">
        <v>1750000</v>
      </c>
      <c r="E26" s="18">
        <v>1750000</v>
      </c>
      <c r="F26" s="18">
        <v>0</v>
      </c>
      <c r="G26" s="19">
        <f>D26-F26</f>
        <v>1750000</v>
      </c>
      <c r="H26" s="19">
        <f>E26-F26</f>
        <v>1750000</v>
      </c>
      <c r="I26" s="19">
        <f>IF(E26=0,0,(F26/E26)*100)</f>
        <v>0</v>
      </c>
      <c r="J26" s="8"/>
    </row>
    <row r="27" spans="1:10" x14ac:dyDescent="0.2">
      <c r="A27" s="15">
        <v>1</v>
      </c>
      <c r="B27" s="16" t="s">
        <v>10</v>
      </c>
      <c r="C27" s="17" t="s">
        <v>11</v>
      </c>
      <c r="D27" s="18">
        <v>1750000</v>
      </c>
      <c r="E27" s="18">
        <v>1750000</v>
      </c>
      <c r="F27" s="18">
        <v>0</v>
      </c>
      <c r="G27" s="19">
        <f>D27-F27</f>
        <v>1750000</v>
      </c>
      <c r="H27" s="19">
        <f>E27-F27</f>
        <v>1750000</v>
      </c>
      <c r="I27" s="19">
        <f>IF(E27=0,0,(F27/E27)*100)</f>
        <v>0</v>
      </c>
      <c r="J27" s="8"/>
    </row>
    <row r="28" spans="1:10" x14ac:dyDescent="0.2">
      <c r="A28" s="15">
        <v>1</v>
      </c>
      <c r="B28" s="16" t="s">
        <v>22</v>
      </c>
      <c r="C28" s="17" t="s">
        <v>23</v>
      </c>
      <c r="D28" s="18">
        <v>1750000</v>
      </c>
      <c r="E28" s="18">
        <v>1750000</v>
      </c>
      <c r="F28" s="18">
        <v>0</v>
      </c>
      <c r="G28" s="19">
        <f>D28-F28</f>
        <v>1750000</v>
      </c>
      <c r="H28" s="19">
        <f>E28-F28</f>
        <v>1750000</v>
      </c>
      <c r="I28" s="19">
        <f>IF(E28=0,0,(F28/E28)*100)</f>
        <v>0</v>
      </c>
      <c r="J28" s="8"/>
    </row>
    <row r="29" spans="1:10" ht="25.5" x14ac:dyDescent="0.2">
      <c r="A29" s="15">
        <v>0</v>
      </c>
      <c r="B29" s="16" t="s">
        <v>24</v>
      </c>
      <c r="C29" s="17" t="s">
        <v>25</v>
      </c>
      <c r="D29" s="18">
        <v>1750000</v>
      </c>
      <c r="E29" s="18">
        <v>1750000</v>
      </c>
      <c r="F29" s="18">
        <v>0</v>
      </c>
      <c r="G29" s="19">
        <f>D29-F29</f>
        <v>1750000</v>
      </c>
      <c r="H29" s="19">
        <f>E29-F29</f>
        <v>1750000</v>
      </c>
      <c r="I29" s="19">
        <f>IF(E29=0,0,(F29/E29)*100)</f>
        <v>0</v>
      </c>
      <c r="J29" s="8"/>
    </row>
    <row r="30" spans="1:10" x14ac:dyDescent="0.2">
      <c r="A30" s="15">
        <v>1</v>
      </c>
      <c r="B30" s="16" t="s">
        <v>36</v>
      </c>
      <c r="C30" s="17" t="s">
        <v>37</v>
      </c>
      <c r="D30" s="18">
        <v>1781206.3699999999</v>
      </c>
      <c r="E30" s="18">
        <f>E31</f>
        <v>1781206.3699999999</v>
      </c>
      <c r="F30" s="18">
        <v>1769698.1</v>
      </c>
      <c r="G30" s="19">
        <f>D30-F30</f>
        <v>11508.269999999786</v>
      </c>
      <c r="H30" s="19">
        <f>E30-F30</f>
        <v>11508.269999999786</v>
      </c>
      <c r="I30" s="19">
        <f>IF(E30=0,0,(F30/E30)*100)</f>
        <v>99.353905858757969</v>
      </c>
      <c r="J30" s="8"/>
    </row>
    <row r="31" spans="1:10" x14ac:dyDescent="0.2">
      <c r="A31" s="15">
        <v>1</v>
      </c>
      <c r="B31" s="16" t="s">
        <v>38</v>
      </c>
      <c r="C31" s="17" t="s">
        <v>39</v>
      </c>
      <c r="D31" s="18">
        <v>1781206.3699999999</v>
      </c>
      <c r="E31" s="18">
        <f>E32+E36</f>
        <v>1781206.3699999999</v>
      </c>
      <c r="F31" s="18">
        <v>1769698.1</v>
      </c>
      <c r="G31" s="19">
        <f>D31-F31</f>
        <v>11508.269999999786</v>
      </c>
      <c r="H31" s="19">
        <f>E31-F31</f>
        <v>11508.269999999786</v>
      </c>
      <c r="I31" s="19">
        <f>IF(E31=0,0,(F31/E31)*100)</f>
        <v>99.353905858757969</v>
      </c>
      <c r="J31" s="8"/>
    </row>
    <row r="32" spans="1:10" x14ac:dyDescent="0.2">
      <c r="A32" s="15">
        <v>1</v>
      </c>
      <c r="B32" s="16" t="s">
        <v>40</v>
      </c>
      <c r="C32" s="17" t="s">
        <v>41</v>
      </c>
      <c r="D32" s="18">
        <v>1701446.5699999998</v>
      </c>
      <c r="E32" s="18">
        <f>E33+E35</f>
        <v>1701446.5699999998</v>
      </c>
      <c r="F32" s="18">
        <v>1689938.3</v>
      </c>
      <c r="G32" s="19">
        <f>D32-F32</f>
        <v>11508.269999999786</v>
      </c>
      <c r="H32" s="19">
        <f>E32-F32</f>
        <v>11508.269999999786</v>
      </c>
      <c r="I32" s="19">
        <f>IF(E32=0,0,(F32/E32)*100)</f>
        <v>99.323618490118108</v>
      </c>
      <c r="J32" s="8"/>
    </row>
    <row r="33" spans="1:10" x14ac:dyDescent="0.2">
      <c r="A33" s="15">
        <v>1</v>
      </c>
      <c r="B33" s="16" t="s">
        <v>42</v>
      </c>
      <c r="C33" s="17" t="s">
        <v>43</v>
      </c>
      <c r="D33" s="18">
        <v>1394792.21</v>
      </c>
      <c r="E33" s="18">
        <f>E34</f>
        <v>1394792.21</v>
      </c>
      <c r="F33" s="18">
        <v>1385359.21</v>
      </c>
      <c r="G33" s="19">
        <f>D33-F33</f>
        <v>9433</v>
      </c>
      <c r="H33" s="19">
        <f>E33-F33</f>
        <v>9433</v>
      </c>
      <c r="I33" s="19">
        <f>IF(E33=0,0,(F33/E33)*100)</f>
        <v>99.323698545749693</v>
      </c>
      <c r="J33" s="8"/>
    </row>
    <row r="34" spans="1:10" x14ac:dyDescent="0.2">
      <c r="A34" s="15">
        <v>0</v>
      </c>
      <c r="B34" s="16" t="s">
        <v>44</v>
      </c>
      <c r="C34" s="17" t="s">
        <v>45</v>
      </c>
      <c r="D34" s="18">
        <v>1394792.21</v>
      </c>
      <c r="E34" s="18">
        <v>1394792.21</v>
      </c>
      <c r="F34" s="18">
        <v>1385359.21</v>
      </c>
      <c r="G34" s="19">
        <f>D34-F34</f>
        <v>9433</v>
      </c>
      <c r="H34" s="19">
        <f>E34-F34</f>
        <v>9433</v>
      </c>
      <c r="I34" s="19">
        <f>IF(E34=0,0,(F34/E34)*100)</f>
        <v>99.323698545749693</v>
      </c>
      <c r="J34" s="8"/>
    </row>
    <row r="35" spans="1:10" x14ac:dyDescent="0.2">
      <c r="A35" s="15">
        <v>0</v>
      </c>
      <c r="B35" s="16" t="s">
        <v>46</v>
      </c>
      <c r="C35" s="17" t="s">
        <v>47</v>
      </c>
      <c r="D35" s="18">
        <v>306654.36</v>
      </c>
      <c r="E35" s="18">
        <v>306654.36</v>
      </c>
      <c r="F35" s="18">
        <v>304579.09000000003</v>
      </c>
      <c r="G35" s="19">
        <f>D35-F35</f>
        <v>2075.2699999999604</v>
      </c>
      <c r="H35" s="19">
        <f>E35-F35</f>
        <v>2075.2699999999604</v>
      </c>
      <c r="I35" s="19">
        <f>IF(E35=0,0,(F35/E35)*100)</f>
        <v>99.323254363642519</v>
      </c>
      <c r="J35" s="8"/>
    </row>
    <row r="36" spans="1:10" x14ac:dyDescent="0.2">
      <c r="A36" s="15">
        <v>1</v>
      </c>
      <c r="B36" s="16" t="s">
        <v>48</v>
      </c>
      <c r="C36" s="17" t="s">
        <v>49</v>
      </c>
      <c r="D36" s="18">
        <v>79759.8</v>
      </c>
      <c r="E36" s="18">
        <f>E37</f>
        <v>79759.8</v>
      </c>
      <c r="F36" s="18">
        <v>79759.8</v>
      </c>
      <c r="G36" s="19">
        <f>D36-F36</f>
        <v>0</v>
      </c>
      <c r="H36" s="19">
        <f>E36-F36</f>
        <v>0</v>
      </c>
      <c r="I36" s="19">
        <f>IF(E36=0,0,(F36/E36)*100)</f>
        <v>100</v>
      </c>
      <c r="J36" s="8"/>
    </row>
    <row r="37" spans="1:10" x14ac:dyDescent="0.2">
      <c r="A37" s="15">
        <v>0</v>
      </c>
      <c r="B37" s="16" t="s">
        <v>50</v>
      </c>
      <c r="C37" s="17" t="s">
        <v>51</v>
      </c>
      <c r="D37" s="18">
        <v>79759.8</v>
      </c>
      <c r="E37" s="18">
        <v>79759.8</v>
      </c>
      <c r="F37" s="18">
        <v>79759.8</v>
      </c>
      <c r="G37" s="19">
        <f>D37-F37</f>
        <v>0</v>
      </c>
      <c r="H37" s="19">
        <f>E37-F37</f>
        <v>0</v>
      </c>
      <c r="I37" s="19">
        <f>IF(E37=0,0,(F37/E37)*100)</f>
        <v>100</v>
      </c>
      <c r="J37" s="8"/>
    </row>
    <row r="38" spans="1:10" x14ac:dyDescent="0.2">
      <c r="A38" s="15">
        <v>1</v>
      </c>
      <c r="B38" s="16" t="s">
        <v>52</v>
      </c>
      <c r="C38" s="17" t="s">
        <v>53</v>
      </c>
      <c r="D38" s="18">
        <v>199800</v>
      </c>
      <c r="E38" s="18">
        <v>199800</v>
      </c>
      <c r="F38" s="18">
        <v>0</v>
      </c>
      <c r="G38" s="19">
        <f>D38-F38</f>
        <v>199800</v>
      </c>
      <c r="H38" s="19">
        <f>E38-F38</f>
        <v>199800</v>
      </c>
      <c r="I38" s="19">
        <f>IF(E38=0,0,(F38/E38)*100)</f>
        <v>0</v>
      </c>
      <c r="J38" s="8"/>
    </row>
    <row r="39" spans="1:10" x14ac:dyDescent="0.2">
      <c r="A39" s="15">
        <v>1</v>
      </c>
      <c r="B39" s="16" t="s">
        <v>38</v>
      </c>
      <c r="C39" s="17" t="s">
        <v>39</v>
      </c>
      <c r="D39" s="18">
        <v>199800</v>
      </c>
      <c r="E39" s="18">
        <v>199800</v>
      </c>
      <c r="F39" s="18">
        <v>0</v>
      </c>
      <c r="G39" s="19">
        <f>D39-F39</f>
        <v>199800</v>
      </c>
      <c r="H39" s="19">
        <f>E39-F39</f>
        <v>199800</v>
      </c>
      <c r="I39" s="19">
        <f>IF(E39=0,0,(F39/E39)*100)</f>
        <v>0</v>
      </c>
      <c r="J39" s="8"/>
    </row>
    <row r="40" spans="1:10" x14ac:dyDescent="0.2">
      <c r="A40" s="15">
        <v>1</v>
      </c>
      <c r="B40" s="16" t="s">
        <v>48</v>
      </c>
      <c r="C40" s="17" t="s">
        <v>49</v>
      </c>
      <c r="D40" s="18">
        <v>199800</v>
      </c>
      <c r="E40" s="18">
        <v>199800</v>
      </c>
      <c r="F40" s="18">
        <v>0</v>
      </c>
      <c r="G40" s="19">
        <f>D40-F40</f>
        <v>199800</v>
      </c>
      <c r="H40" s="19">
        <f>E40-F40</f>
        <v>199800</v>
      </c>
      <c r="I40" s="19">
        <f>IF(E40=0,0,(F40/E40)*100)</f>
        <v>0</v>
      </c>
      <c r="J40" s="8"/>
    </row>
    <row r="41" spans="1:10" x14ac:dyDescent="0.2">
      <c r="A41" s="15">
        <v>0</v>
      </c>
      <c r="B41" s="16" t="s">
        <v>54</v>
      </c>
      <c r="C41" s="17" t="s">
        <v>55</v>
      </c>
      <c r="D41" s="18">
        <v>199800</v>
      </c>
      <c r="E41" s="18">
        <v>199800</v>
      </c>
      <c r="F41" s="18">
        <v>0</v>
      </c>
      <c r="G41" s="19">
        <f>D41-F41</f>
        <v>199800</v>
      </c>
      <c r="H41" s="19">
        <f>E41-F41</f>
        <v>199800</v>
      </c>
      <c r="I41" s="19">
        <f>IF(E41=0,0,(F41/E41)*100)</f>
        <v>0</v>
      </c>
      <c r="J41" s="8"/>
    </row>
    <row r="42" spans="1:10" ht="25.5" x14ac:dyDescent="0.2">
      <c r="A42" s="15">
        <v>1</v>
      </c>
      <c r="B42" s="16" t="s">
        <v>56</v>
      </c>
      <c r="C42" s="17" t="s">
        <v>57</v>
      </c>
      <c r="D42" s="18">
        <v>2962325.35</v>
      </c>
      <c r="E42" s="18">
        <v>2229455.1749999998</v>
      </c>
      <c r="F42" s="18">
        <v>2613996.35</v>
      </c>
      <c r="G42" s="19">
        <f>D42-F42</f>
        <v>348329</v>
      </c>
      <c r="H42" s="19">
        <f>E42-F42</f>
        <v>-384541.17500000028</v>
      </c>
      <c r="I42" s="19">
        <f>IF(E42=0,0,(F42/E42)*100)</f>
        <v>117.24821289578071</v>
      </c>
      <c r="J42" s="8"/>
    </row>
    <row r="43" spans="1:10" x14ac:dyDescent="0.2">
      <c r="A43" s="15">
        <v>1</v>
      </c>
      <c r="B43" s="16" t="s">
        <v>38</v>
      </c>
      <c r="C43" s="17" t="s">
        <v>39</v>
      </c>
      <c r="D43" s="18">
        <v>394960.55</v>
      </c>
      <c r="E43" s="18">
        <f>E44</f>
        <v>394960.55</v>
      </c>
      <c r="F43" s="18">
        <v>394960.55</v>
      </c>
      <c r="G43" s="19">
        <f>D43-F43</f>
        <v>0</v>
      </c>
      <c r="H43" s="19">
        <f>E43-F43</f>
        <v>0</v>
      </c>
      <c r="I43" s="19">
        <f>IF(E43=0,0,(F43/E43)*100)</f>
        <v>100</v>
      </c>
      <c r="J43" s="8"/>
    </row>
    <row r="44" spans="1:10" x14ac:dyDescent="0.2">
      <c r="A44" s="15">
        <v>1</v>
      </c>
      <c r="B44" s="16" t="s">
        <v>48</v>
      </c>
      <c r="C44" s="17" t="s">
        <v>49</v>
      </c>
      <c r="D44" s="18">
        <v>394960.55</v>
      </c>
      <c r="E44" s="18">
        <f>E45</f>
        <v>394960.55</v>
      </c>
      <c r="F44" s="18">
        <v>394960.55</v>
      </c>
      <c r="G44" s="19">
        <f>D44-F44</f>
        <v>0</v>
      </c>
      <c r="H44" s="19">
        <f>E44-F44</f>
        <v>0</v>
      </c>
      <c r="I44" s="19">
        <f>IF(E44=0,0,(F44/E44)*100)</f>
        <v>100</v>
      </c>
      <c r="J44" s="8"/>
    </row>
    <row r="45" spans="1:10" x14ac:dyDescent="0.2">
      <c r="A45" s="15">
        <v>0</v>
      </c>
      <c r="B45" s="16" t="s">
        <v>50</v>
      </c>
      <c r="C45" s="17" t="s">
        <v>51</v>
      </c>
      <c r="D45" s="18">
        <v>394960.55</v>
      </c>
      <c r="E45" s="18">
        <v>394960.55</v>
      </c>
      <c r="F45" s="18">
        <v>394960.55</v>
      </c>
      <c r="G45" s="19">
        <f>D45-F45</f>
        <v>0</v>
      </c>
      <c r="H45" s="19">
        <f>E45-F45</f>
        <v>0</v>
      </c>
      <c r="I45" s="19">
        <f>IF(E45=0,0,(F45/E45)*100)</f>
        <v>100</v>
      </c>
      <c r="J45" s="8"/>
    </row>
    <row r="46" spans="1:10" x14ac:dyDescent="0.2">
      <c r="A46" s="15">
        <v>1</v>
      </c>
      <c r="B46" s="16" t="s">
        <v>10</v>
      </c>
      <c r="C46" s="17" t="s">
        <v>11</v>
      </c>
      <c r="D46" s="18">
        <v>2567364.7999999998</v>
      </c>
      <c r="E46" s="18">
        <f>E47</f>
        <v>2567364.7999999998</v>
      </c>
      <c r="F46" s="18">
        <v>2219035.7999999998</v>
      </c>
      <c r="G46" s="19">
        <f>D46-F46</f>
        <v>348329</v>
      </c>
      <c r="H46" s="19">
        <f>E46-F46</f>
        <v>348329</v>
      </c>
      <c r="I46" s="19">
        <f>IF(E46=0,0,(F46/E46)*100)</f>
        <v>86.432430638606562</v>
      </c>
      <c r="J46" s="8"/>
    </row>
    <row r="47" spans="1:10" x14ac:dyDescent="0.2">
      <c r="A47" s="15">
        <v>1</v>
      </c>
      <c r="B47" s="16" t="s">
        <v>12</v>
      </c>
      <c r="C47" s="17" t="s">
        <v>13</v>
      </c>
      <c r="D47" s="18">
        <v>2567364.7999999998</v>
      </c>
      <c r="E47" s="18">
        <f>E48+E49</f>
        <v>2567364.7999999998</v>
      </c>
      <c r="F47" s="18">
        <v>2219035.7999999998</v>
      </c>
      <c r="G47" s="19">
        <f>D47-F47</f>
        <v>348329</v>
      </c>
      <c r="H47" s="19">
        <f>E47-F47</f>
        <v>348329</v>
      </c>
      <c r="I47" s="19">
        <f>IF(E47=0,0,(F47/E47)*100)</f>
        <v>86.432430638606562</v>
      </c>
      <c r="J47" s="8"/>
    </row>
    <row r="48" spans="1:10" ht="25.5" x14ac:dyDescent="0.2">
      <c r="A48" s="15">
        <v>0</v>
      </c>
      <c r="B48" s="16" t="s">
        <v>14</v>
      </c>
      <c r="C48" s="17" t="s">
        <v>15</v>
      </c>
      <c r="D48" s="18">
        <v>1070779.8</v>
      </c>
      <c r="E48" s="18">
        <v>1070779.8</v>
      </c>
      <c r="F48" s="18">
        <v>1070779.8</v>
      </c>
      <c r="G48" s="19">
        <f>D48-F48</f>
        <v>0</v>
      </c>
      <c r="H48" s="19">
        <f>E48-F48</f>
        <v>0</v>
      </c>
      <c r="I48" s="19">
        <f>IF(E48=0,0,(F48/E48)*100)</f>
        <v>100</v>
      </c>
      <c r="J48" s="8"/>
    </row>
    <row r="49" spans="1:10" x14ac:dyDescent="0.2">
      <c r="A49" s="15">
        <v>1</v>
      </c>
      <c r="B49" s="16" t="s">
        <v>16</v>
      </c>
      <c r="C49" s="17" t="s">
        <v>17</v>
      </c>
      <c r="D49" s="18">
        <v>1496585</v>
      </c>
      <c r="E49" s="18">
        <v>1496585</v>
      </c>
      <c r="F49" s="18">
        <v>1148256</v>
      </c>
      <c r="G49" s="19">
        <f>D49-F49</f>
        <v>348329</v>
      </c>
      <c r="H49" s="19">
        <f>E49-F49</f>
        <v>348329</v>
      </c>
      <c r="I49" s="19">
        <f>IF(E49=0,0,(F49/E49)*100)</f>
        <v>76.725077426273813</v>
      </c>
      <c r="J49" s="8"/>
    </row>
    <row r="50" spans="1:10" x14ac:dyDescent="0.2">
      <c r="A50" s="15">
        <v>0</v>
      </c>
      <c r="B50" s="16" t="s">
        <v>18</v>
      </c>
      <c r="C50" s="17" t="s">
        <v>19</v>
      </c>
      <c r="D50" s="18">
        <v>1496585</v>
      </c>
      <c r="E50" s="18">
        <v>1496585</v>
      </c>
      <c r="F50" s="18">
        <v>1148256</v>
      </c>
      <c r="G50" s="19">
        <f>D50-F50</f>
        <v>348329</v>
      </c>
      <c r="H50" s="19">
        <f>E50-F50</f>
        <v>348329</v>
      </c>
      <c r="I50" s="19">
        <f>IF(E50=0,0,(F50/E50)*100)</f>
        <v>76.725077426273813</v>
      </c>
      <c r="J50" s="8"/>
    </row>
    <row r="51" spans="1:10" x14ac:dyDescent="0.2">
      <c r="A51" s="15">
        <v>1</v>
      </c>
      <c r="B51" s="16" t="s">
        <v>58</v>
      </c>
      <c r="C51" s="17" t="s">
        <v>59</v>
      </c>
      <c r="D51" s="18">
        <v>2941400</v>
      </c>
      <c r="E51" s="18">
        <v>2941400</v>
      </c>
      <c r="F51" s="18">
        <v>0</v>
      </c>
      <c r="G51" s="19">
        <f>D51-F51</f>
        <v>2941400</v>
      </c>
      <c r="H51" s="19">
        <f>E51-F51</f>
        <v>2941400</v>
      </c>
      <c r="I51" s="19">
        <f>IF(E51=0,0,(F51/E51)*100)</f>
        <v>0</v>
      </c>
      <c r="J51" s="8"/>
    </row>
    <row r="52" spans="1:10" x14ac:dyDescent="0.2">
      <c r="A52" s="15">
        <v>1</v>
      </c>
      <c r="B52" s="16" t="s">
        <v>10</v>
      </c>
      <c r="C52" s="17" t="s">
        <v>11</v>
      </c>
      <c r="D52" s="18">
        <v>2941400</v>
      </c>
      <c r="E52" s="18">
        <v>2941400</v>
      </c>
      <c r="F52" s="18">
        <v>0</v>
      </c>
      <c r="G52" s="19">
        <f>D52-F52</f>
        <v>2941400</v>
      </c>
      <c r="H52" s="19">
        <f>E52-F52</f>
        <v>2941400</v>
      </c>
      <c r="I52" s="19">
        <f>IF(E52=0,0,(F52/E52)*100)</f>
        <v>0</v>
      </c>
      <c r="J52" s="8"/>
    </row>
    <row r="53" spans="1:10" x14ac:dyDescent="0.2">
      <c r="A53" s="15">
        <v>1</v>
      </c>
      <c r="B53" s="16" t="s">
        <v>12</v>
      </c>
      <c r="C53" s="17" t="s">
        <v>13</v>
      </c>
      <c r="D53" s="18">
        <v>2941400</v>
      </c>
      <c r="E53" s="18">
        <v>2941400</v>
      </c>
      <c r="F53" s="18">
        <v>0</v>
      </c>
      <c r="G53" s="19">
        <f>D53-F53</f>
        <v>2941400</v>
      </c>
      <c r="H53" s="19">
        <f>E53-F53</f>
        <v>2941400</v>
      </c>
      <c r="I53" s="19">
        <f>IF(E53=0,0,(F53/E53)*100)</f>
        <v>0</v>
      </c>
      <c r="J53" s="8"/>
    </row>
    <row r="54" spans="1:10" x14ac:dyDescent="0.2">
      <c r="A54" s="15">
        <v>1</v>
      </c>
      <c r="B54" s="16" t="s">
        <v>16</v>
      </c>
      <c r="C54" s="17" t="s">
        <v>17</v>
      </c>
      <c r="D54" s="18">
        <v>2141400</v>
      </c>
      <c r="E54" s="18">
        <v>2141400</v>
      </c>
      <c r="F54" s="18">
        <v>0</v>
      </c>
      <c r="G54" s="19">
        <f>D54-F54</f>
        <v>2141400</v>
      </c>
      <c r="H54" s="19">
        <f>E54-F54</f>
        <v>2141400</v>
      </c>
      <c r="I54" s="19">
        <f>IF(E54=0,0,(F54/E54)*100)</f>
        <v>0</v>
      </c>
      <c r="J54" s="8"/>
    </row>
    <row r="55" spans="1:10" x14ac:dyDescent="0.2">
      <c r="A55" s="15">
        <v>0</v>
      </c>
      <c r="B55" s="16" t="s">
        <v>18</v>
      </c>
      <c r="C55" s="17" t="s">
        <v>19</v>
      </c>
      <c r="D55" s="18">
        <v>2141400</v>
      </c>
      <c r="E55" s="18">
        <v>2141400</v>
      </c>
      <c r="F55" s="18">
        <v>0</v>
      </c>
      <c r="G55" s="19">
        <f>D55-F55</f>
        <v>2141400</v>
      </c>
      <c r="H55" s="19">
        <f>E55-F55</f>
        <v>2141400</v>
      </c>
      <c r="I55" s="19">
        <f>IF(E55=0,0,(F55/E55)*100)</f>
        <v>0</v>
      </c>
      <c r="J55" s="8"/>
    </row>
    <row r="56" spans="1:10" x14ac:dyDescent="0.2">
      <c r="A56" s="15">
        <v>1</v>
      </c>
      <c r="B56" s="16" t="s">
        <v>60</v>
      </c>
      <c r="C56" s="17" t="s">
        <v>61</v>
      </c>
      <c r="D56" s="18">
        <v>800000</v>
      </c>
      <c r="E56" s="18">
        <v>800000</v>
      </c>
      <c r="F56" s="18">
        <v>0</v>
      </c>
      <c r="G56" s="19">
        <f>D56-F56</f>
        <v>800000</v>
      </c>
      <c r="H56" s="19">
        <f>E56-F56</f>
        <v>800000</v>
      </c>
      <c r="I56" s="19">
        <f>IF(E56=0,0,(F56/E56)*100)</f>
        <v>0</v>
      </c>
      <c r="J56" s="8"/>
    </row>
    <row r="57" spans="1:10" x14ac:dyDescent="0.2">
      <c r="A57" s="15">
        <v>0</v>
      </c>
      <c r="B57" s="16" t="s">
        <v>62</v>
      </c>
      <c r="C57" s="17" t="s">
        <v>63</v>
      </c>
      <c r="D57" s="18">
        <v>800000</v>
      </c>
      <c r="E57" s="18">
        <v>800000</v>
      </c>
      <c r="F57" s="18">
        <v>0</v>
      </c>
      <c r="G57" s="19">
        <f>D57-F57</f>
        <v>800000</v>
      </c>
      <c r="H57" s="19">
        <f>E57-F57</f>
        <v>800000</v>
      </c>
      <c r="I57" s="19">
        <f>IF(E57=0,0,(F57/E57)*100)</f>
        <v>0</v>
      </c>
      <c r="J57" s="8"/>
    </row>
    <row r="58" spans="1:10" ht="25.5" x14ac:dyDescent="0.2">
      <c r="A58" s="15">
        <v>1</v>
      </c>
      <c r="B58" s="16" t="s">
        <v>64</v>
      </c>
      <c r="C58" s="17" t="s">
        <v>65</v>
      </c>
      <c r="D58" s="18">
        <v>2000000</v>
      </c>
      <c r="E58" s="18">
        <v>2000000</v>
      </c>
      <c r="F58" s="18">
        <v>2000000</v>
      </c>
      <c r="G58" s="19">
        <f>D58-F58</f>
        <v>0</v>
      </c>
      <c r="H58" s="19">
        <f>E58-F58</f>
        <v>0</v>
      </c>
      <c r="I58" s="19">
        <f>IF(E58=0,0,(F58/E58)*100)</f>
        <v>100</v>
      </c>
      <c r="J58" s="8"/>
    </row>
    <row r="59" spans="1:10" x14ac:dyDescent="0.2">
      <c r="A59" s="15">
        <v>1</v>
      </c>
      <c r="B59" s="16" t="s">
        <v>10</v>
      </c>
      <c r="C59" s="17" t="s">
        <v>11</v>
      </c>
      <c r="D59" s="18">
        <v>2000000</v>
      </c>
      <c r="E59" s="18">
        <v>2000000</v>
      </c>
      <c r="F59" s="18">
        <v>2000000</v>
      </c>
      <c r="G59" s="19">
        <f>D59-F59</f>
        <v>0</v>
      </c>
      <c r="H59" s="19">
        <f>E59-F59</f>
        <v>0</v>
      </c>
      <c r="I59" s="19">
        <f>IF(E59=0,0,(F59/E59)*100)</f>
        <v>100</v>
      </c>
      <c r="J59" s="8"/>
    </row>
    <row r="60" spans="1:10" x14ac:dyDescent="0.2">
      <c r="A60" s="15">
        <v>1</v>
      </c>
      <c r="B60" s="16" t="s">
        <v>22</v>
      </c>
      <c r="C60" s="17" t="s">
        <v>23</v>
      </c>
      <c r="D60" s="18">
        <v>2000000</v>
      </c>
      <c r="E60" s="18">
        <v>2000000</v>
      </c>
      <c r="F60" s="18">
        <v>2000000</v>
      </c>
      <c r="G60" s="19">
        <f>D60-F60</f>
        <v>0</v>
      </c>
      <c r="H60" s="19">
        <f>E60-F60</f>
        <v>0</v>
      </c>
      <c r="I60" s="19">
        <f>IF(E60=0,0,(F60/E60)*100)</f>
        <v>100</v>
      </c>
      <c r="J60" s="8"/>
    </row>
    <row r="61" spans="1:10" ht="25.5" x14ac:dyDescent="0.2">
      <c r="A61" s="15">
        <v>0</v>
      </c>
      <c r="B61" s="16" t="s">
        <v>24</v>
      </c>
      <c r="C61" s="17" t="s">
        <v>25</v>
      </c>
      <c r="D61" s="18">
        <v>2000000</v>
      </c>
      <c r="E61" s="18">
        <v>2000000</v>
      </c>
      <c r="F61" s="18">
        <v>2000000</v>
      </c>
      <c r="G61" s="19">
        <f>D61-F61</f>
        <v>0</v>
      </c>
      <c r="H61" s="19">
        <f>E61-F61</f>
        <v>0</v>
      </c>
      <c r="I61" s="19">
        <f>IF(E61=0,0,(F61/E61)*100)</f>
        <v>100</v>
      </c>
      <c r="J61" s="8"/>
    </row>
    <row r="62" spans="1:10" ht="25.5" x14ac:dyDescent="0.2">
      <c r="A62" s="15">
        <v>1</v>
      </c>
      <c r="B62" s="16" t="s">
        <v>66</v>
      </c>
      <c r="C62" s="17" t="s">
        <v>67</v>
      </c>
      <c r="D62" s="18">
        <v>120470.1</v>
      </c>
      <c r="E62" s="18">
        <f>E63</f>
        <v>120470.1</v>
      </c>
      <c r="F62" s="18">
        <v>120470.1</v>
      </c>
      <c r="G62" s="19">
        <f>D62-F62</f>
        <v>0</v>
      </c>
      <c r="H62" s="19">
        <f>E62-F62</f>
        <v>0</v>
      </c>
      <c r="I62" s="19">
        <f>IF(E62=0,0,(F62/E62)*100)</f>
        <v>100</v>
      </c>
      <c r="J62" s="8"/>
    </row>
    <row r="63" spans="1:10" x14ac:dyDescent="0.2">
      <c r="A63" s="15">
        <v>1</v>
      </c>
      <c r="B63" s="16" t="s">
        <v>38</v>
      </c>
      <c r="C63" s="17" t="s">
        <v>39</v>
      </c>
      <c r="D63" s="18">
        <v>120470.1</v>
      </c>
      <c r="E63" s="18">
        <f>E64</f>
        <v>120470.1</v>
      </c>
      <c r="F63" s="18">
        <v>120470.1</v>
      </c>
      <c r="G63" s="19">
        <f>D63-F63</f>
        <v>0</v>
      </c>
      <c r="H63" s="19">
        <f>E63-F63</f>
        <v>0</v>
      </c>
      <c r="I63" s="19">
        <f>IF(E63=0,0,(F63/E63)*100)</f>
        <v>100</v>
      </c>
      <c r="J63" s="8"/>
    </row>
    <row r="64" spans="1:10" x14ac:dyDescent="0.2">
      <c r="A64" s="15">
        <v>1</v>
      </c>
      <c r="B64" s="16" t="s">
        <v>48</v>
      </c>
      <c r="C64" s="17" t="s">
        <v>49</v>
      </c>
      <c r="D64" s="18">
        <v>120470.1</v>
      </c>
      <c r="E64" s="18">
        <f>E65</f>
        <v>120470.1</v>
      </c>
      <c r="F64" s="18">
        <v>120470.1</v>
      </c>
      <c r="G64" s="19">
        <f>D64-F64</f>
        <v>0</v>
      </c>
      <c r="H64" s="19">
        <f>E64-F64</f>
        <v>0</v>
      </c>
      <c r="I64" s="19">
        <f>IF(E64=0,0,(F64/E64)*100)</f>
        <v>100</v>
      </c>
      <c r="J64" s="8"/>
    </row>
    <row r="65" spans="1:10" x14ac:dyDescent="0.2">
      <c r="A65" s="15">
        <v>0</v>
      </c>
      <c r="B65" s="16" t="s">
        <v>50</v>
      </c>
      <c r="C65" s="17" t="s">
        <v>51</v>
      </c>
      <c r="D65" s="18">
        <v>120470.1</v>
      </c>
      <c r="E65" s="18">
        <v>120470.1</v>
      </c>
      <c r="F65" s="18">
        <v>120470.1</v>
      </c>
      <c r="G65" s="19">
        <f>D65-F65</f>
        <v>0</v>
      </c>
      <c r="H65" s="19">
        <f>E65-F65</f>
        <v>0</v>
      </c>
      <c r="I65" s="19">
        <f>IF(E65=0,0,(F65/E65)*100)</f>
        <v>100</v>
      </c>
      <c r="J65" s="8"/>
    </row>
    <row r="66" spans="1:10" ht="25.5" x14ac:dyDescent="0.2">
      <c r="A66" s="15">
        <v>1</v>
      </c>
      <c r="B66" s="16" t="s">
        <v>68</v>
      </c>
      <c r="C66" s="17" t="s">
        <v>69</v>
      </c>
      <c r="D66" s="18">
        <v>1492472</v>
      </c>
      <c r="E66" s="18">
        <v>1492472</v>
      </c>
      <c r="F66" s="18">
        <v>0</v>
      </c>
      <c r="G66" s="19">
        <f>D66-F66</f>
        <v>1492472</v>
      </c>
      <c r="H66" s="19">
        <f>E66-F66</f>
        <v>1492472</v>
      </c>
      <c r="I66" s="19">
        <f>IF(E66=0,0,(F66/E66)*100)</f>
        <v>0</v>
      </c>
      <c r="J66" s="8"/>
    </row>
    <row r="67" spans="1:10" x14ac:dyDescent="0.2">
      <c r="A67" s="15">
        <v>1</v>
      </c>
      <c r="B67" s="16" t="s">
        <v>38</v>
      </c>
      <c r="C67" s="17" t="s">
        <v>39</v>
      </c>
      <c r="D67" s="18">
        <v>0</v>
      </c>
      <c r="E67" s="18">
        <v>0</v>
      </c>
      <c r="F67" s="18">
        <v>0</v>
      </c>
      <c r="G67" s="19">
        <f>D67-F67</f>
        <v>0</v>
      </c>
      <c r="H67" s="19">
        <f>E67-F67</f>
        <v>0</v>
      </c>
      <c r="I67" s="19">
        <f>IF(E67=0,0,(F67/E67)*100)</f>
        <v>0</v>
      </c>
      <c r="J67" s="8"/>
    </row>
    <row r="68" spans="1:10" x14ac:dyDescent="0.2">
      <c r="A68" s="15">
        <v>1</v>
      </c>
      <c r="B68" s="16" t="s">
        <v>48</v>
      </c>
      <c r="C68" s="17" t="s">
        <v>49</v>
      </c>
      <c r="D68" s="18">
        <v>0</v>
      </c>
      <c r="E68" s="18">
        <v>0</v>
      </c>
      <c r="F68" s="18">
        <v>0</v>
      </c>
      <c r="G68" s="19">
        <f>D68-F68</f>
        <v>0</v>
      </c>
      <c r="H68" s="19">
        <f>E68-F68</f>
        <v>0</v>
      </c>
      <c r="I68" s="19">
        <f>IF(E68=0,0,(F68/E68)*100)</f>
        <v>0</v>
      </c>
      <c r="J68" s="8"/>
    </row>
    <row r="69" spans="1:10" ht="25.5" x14ac:dyDescent="0.2">
      <c r="A69" s="15">
        <v>1</v>
      </c>
      <c r="B69" s="16" t="s">
        <v>70</v>
      </c>
      <c r="C69" s="17" t="s">
        <v>71</v>
      </c>
      <c r="D69" s="18">
        <v>0</v>
      </c>
      <c r="E69" s="18">
        <v>0</v>
      </c>
      <c r="F69" s="18">
        <v>0</v>
      </c>
      <c r="G69" s="19">
        <f>D69-F69</f>
        <v>0</v>
      </c>
      <c r="H69" s="19">
        <f>E69-F69</f>
        <v>0</v>
      </c>
      <c r="I69" s="19">
        <f>IF(E69=0,0,(F69/E69)*100)</f>
        <v>0</v>
      </c>
      <c r="J69" s="8"/>
    </row>
    <row r="70" spans="1:10" ht="25.5" x14ac:dyDescent="0.2">
      <c r="A70" s="15">
        <v>0</v>
      </c>
      <c r="B70" s="16" t="s">
        <v>72</v>
      </c>
      <c r="C70" s="17" t="s">
        <v>73</v>
      </c>
      <c r="D70" s="18">
        <v>0</v>
      </c>
      <c r="E70" s="18">
        <v>0</v>
      </c>
      <c r="F70" s="18">
        <v>0</v>
      </c>
      <c r="G70" s="19">
        <f>D70-F70</f>
        <v>0</v>
      </c>
      <c r="H70" s="19">
        <f>E70-F70</f>
        <v>0</v>
      </c>
      <c r="I70" s="19">
        <f>IF(E70=0,0,(F70/E70)*100)</f>
        <v>0</v>
      </c>
      <c r="J70" s="8"/>
    </row>
    <row r="71" spans="1:10" x14ac:dyDescent="0.2">
      <c r="A71" s="15">
        <v>1</v>
      </c>
      <c r="B71" s="16" t="s">
        <v>10</v>
      </c>
      <c r="C71" s="17" t="s">
        <v>11</v>
      </c>
      <c r="D71" s="18">
        <v>1492472</v>
      </c>
      <c r="E71" s="18">
        <v>1492472</v>
      </c>
      <c r="F71" s="18">
        <v>0</v>
      </c>
      <c r="G71" s="19">
        <f>D71-F71</f>
        <v>1492472</v>
      </c>
      <c r="H71" s="19">
        <f>E71-F71</f>
        <v>1492472</v>
      </c>
      <c r="I71" s="19">
        <f>IF(E71=0,0,(F71/E71)*100)</f>
        <v>0</v>
      </c>
      <c r="J71" s="8"/>
    </row>
    <row r="72" spans="1:10" x14ac:dyDescent="0.2">
      <c r="A72" s="15">
        <v>1</v>
      </c>
      <c r="B72" s="16" t="s">
        <v>12</v>
      </c>
      <c r="C72" s="17" t="s">
        <v>13</v>
      </c>
      <c r="D72" s="18">
        <v>1492472</v>
      </c>
      <c r="E72" s="18">
        <v>1492472</v>
      </c>
      <c r="F72" s="18">
        <v>0</v>
      </c>
      <c r="G72" s="19">
        <f>D72-F72</f>
        <v>1492472</v>
      </c>
      <c r="H72" s="19">
        <f>E72-F72</f>
        <v>1492472</v>
      </c>
      <c r="I72" s="19">
        <f>IF(E72=0,0,(F72/E72)*100)</f>
        <v>0</v>
      </c>
      <c r="J72" s="8"/>
    </row>
    <row r="73" spans="1:10" x14ac:dyDescent="0.2">
      <c r="A73" s="15">
        <v>1</v>
      </c>
      <c r="B73" s="16" t="s">
        <v>16</v>
      </c>
      <c r="C73" s="17" t="s">
        <v>17</v>
      </c>
      <c r="D73" s="18">
        <v>1492472</v>
      </c>
      <c r="E73" s="18">
        <v>1492472</v>
      </c>
      <c r="F73" s="18">
        <v>0</v>
      </c>
      <c r="G73" s="19">
        <f>D73-F73</f>
        <v>1492472</v>
      </c>
      <c r="H73" s="19">
        <f>E73-F73</f>
        <v>1492472</v>
      </c>
      <c r="I73" s="19">
        <f>IF(E73=0,0,(F73/E73)*100)</f>
        <v>0</v>
      </c>
      <c r="J73" s="8"/>
    </row>
    <row r="74" spans="1:10" x14ac:dyDescent="0.2">
      <c r="A74" s="15">
        <v>0</v>
      </c>
      <c r="B74" s="16" t="s">
        <v>18</v>
      </c>
      <c r="C74" s="17" t="s">
        <v>19</v>
      </c>
      <c r="D74" s="18">
        <v>1492472</v>
      </c>
      <c r="E74" s="18">
        <v>1492472</v>
      </c>
      <c r="F74" s="18">
        <v>0</v>
      </c>
      <c r="G74" s="19">
        <f>D74-F74</f>
        <v>1492472</v>
      </c>
      <c r="H74" s="19">
        <f>E74-F74</f>
        <v>1492472</v>
      </c>
      <c r="I74" s="19">
        <f>IF(E74=0,0,(F74/E74)*100)</f>
        <v>0</v>
      </c>
      <c r="J74" s="8"/>
    </row>
    <row r="75" spans="1:10" ht="38.25" x14ac:dyDescent="0.2">
      <c r="A75" s="15">
        <v>1</v>
      </c>
      <c r="B75" s="16" t="s">
        <v>74</v>
      </c>
      <c r="C75" s="17" t="s">
        <v>75</v>
      </c>
      <c r="D75" s="18">
        <v>46000</v>
      </c>
      <c r="E75" s="18">
        <v>46000</v>
      </c>
      <c r="F75" s="18">
        <v>46000</v>
      </c>
      <c r="G75" s="19">
        <f>D75-F75</f>
        <v>0</v>
      </c>
      <c r="H75" s="19">
        <f>E75-F75</f>
        <v>0</v>
      </c>
      <c r="I75" s="19">
        <f>IF(E75=0,0,(F75/E75)*100)</f>
        <v>100</v>
      </c>
      <c r="J75" s="8"/>
    </row>
    <row r="76" spans="1:10" x14ac:dyDescent="0.2">
      <c r="A76" s="15">
        <v>1</v>
      </c>
      <c r="B76" s="16" t="s">
        <v>10</v>
      </c>
      <c r="C76" s="17" t="s">
        <v>11</v>
      </c>
      <c r="D76" s="18">
        <v>46000</v>
      </c>
      <c r="E76" s="18">
        <v>46000</v>
      </c>
      <c r="F76" s="18">
        <v>46000</v>
      </c>
      <c r="G76" s="19">
        <f>D76-F76</f>
        <v>0</v>
      </c>
      <c r="H76" s="19">
        <f>E76-F76</f>
        <v>0</v>
      </c>
      <c r="I76" s="19">
        <f>IF(E76=0,0,(F76/E76)*100)</f>
        <v>100</v>
      </c>
      <c r="J76" s="8"/>
    </row>
    <row r="77" spans="1:10" x14ac:dyDescent="0.2">
      <c r="A77" s="15">
        <v>1</v>
      </c>
      <c r="B77" s="16" t="s">
        <v>22</v>
      </c>
      <c r="C77" s="17" t="s">
        <v>23</v>
      </c>
      <c r="D77" s="18">
        <v>46000</v>
      </c>
      <c r="E77" s="18">
        <v>46000</v>
      </c>
      <c r="F77" s="18">
        <v>46000</v>
      </c>
      <c r="G77" s="19">
        <f>D77-F77</f>
        <v>0</v>
      </c>
      <c r="H77" s="19">
        <f>E77-F77</f>
        <v>0</v>
      </c>
      <c r="I77" s="19">
        <f>IF(E77=0,0,(F77/E77)*100)</f>
        <v>100</v>
      </c>
      <c r="J77" s="8"/>
    </row>
    <row r="78" spans="1:10" ht="25.5" x14ac:dyDescent="0.2">
      <c r="A78" s="15">
        <v>0</v>
      </c>
      <c r="B78" s="16" t="s">
        <v>76</v>
      </c>
      <c r="C78" s="17" t="s">
        <v>77</v>
      </c>
      <c r="D78" s="18">
        <v>46000</v>
      </c>
      <c r="E78" s="18">
        <v>46000</v>
      </c>
      <c r="F78" s="18">
        <v>46000</v>
      </c>
      <c r="G78" s="19">
        <f>D78-F78</f>
        <v>0</v>
      </c>
      <c r="H78" s="19">
        <f>E78-F78</f>
        <v>0</v>
      </c>
      <c r="I78" s="19">
        <f>IF(E78=0,0,(F78/E78)*100)</f>
        <v>100</v>
      </c>
      <c r="J78" s="8"/>
    </row>
    <row r="79" spans="1:10" x14ac:dyDescent="0.2">
      <c r="A79" s="15">
        <v>1</v>
      </c>
      <c r="B79" s="16" t="s">
        <v>78</v>
      </c>
      <c r="C79" s="17" t="s">
        <v>79</v>
      </c>
      <c r="D79" s="18">
        <v>1581380.87</v>
      </c>
      <c r="E79" s="18">
        <f>E80</f>
        <v>1538380.87</v>
      </c>
      <c r="F79" s="18">
        <v>1581380.87</v>
      </c>
      <c r="G79" s="19">
        <f>D79-F79</f>
        <v>0</v>
      </c>
      <c r="H79" s="19">
        <f>E79-F79</f>
        <v>-43000</v>
      </c>
      <c r="I79" s="19">
        <f>IF(E79=0,0,(F79/E79)*100)</f>
        <v>102.79514656211242</v>
      </c>
      <c r="J79" s="8"/>
    </row>
    <row r="80" spans="1:10" x14ac:dyDescent="0.2">
      <c r="A80" s="15">
        <v>1</v>
      </c>
      <c r="B80" s="16" t="s">
        <v>38</v>
      </c>
      <c r="C80" s="17" t="s">
        <v>39</v>
      </c>
      <c r="D80" s="18">
        <v>1538380.87</v>
      </c>
      <c r="E80" s="18">
        <f>E81</f>
        <v>1538380.87</v>
      </c>
      <c r="F80" s="18">
        <v>1538380.87</v>
      </c>
      <c r="G80" s="19">
        <f>D80-F80</f>
        <v>0</v>
      </c>
      <c r="H80" s="19">
        <f>E80-F80</f>
        <v>0</v>
      </c>
      <c r="I80" s="19">
        <f>IF(E80=0,0,(F80/E80)*100)</f>
        <v>100</v>
      </c>
      <c r="J80" s="8"/>
    </row>
    <row r="81" spans="1:10" x14ac:dyDescent="0.2">
      <c r="A81" s="15">
        <v>1</v>
      </c>
      <c r="B81" s="16" t="s">
        <v>48</v>
      </c>
      <c r="C81" s="17" t="s">
        <v>49</v>
      </c>
      <c r="D81" s="18">
        <v>1538380.87</v>
      </c>
      <c r="E81" s="18">
        <f>E82+E83</f>
        <v>1538380.87</v>
      </c>
      <c r="F81" s="18">
        <v>1538380.87</v>
      </c>
      <c r="G81" s="19">
        <f>D81-F81</f>
        <v>0</v>
      </c>
      <c r="H81" s="19">
        <f>E81-F81</f>
        <v>0</v>
      </c>
      <c r="I81" s="19">
        <f>IF(E81=0,0,(F81/E81)*100)</f>
        <v>100</v>
      </c>
      <c r="J81" s="8"/>
    </row>
    <row r="82" spans="1:10" x14ac:dyDescent="0.2">
      <c r="A82" s="15">
        <v>0</v>
      </c>
      <c r="B82" s="16" t="s">
        <v>50</v>
      </c>
      <c r="C82" s="17" t="s">
        <v>51</v>
      </c>
      <c r="D82" s="18">
        <v>137385.5</v>
      </c>
      <c r="E82" s="18">
        <v>137385.5</v>
      </c>
      <c r="F82" s="18">
        <v>137385.5</v>
      </c>
      <c r="G82" s="19">
        <f>D82-F82</f>
        <v>0</v>
      </c>
      <c r="H82" s="19">
        <f>E82-F82</f>
        <v>0</v>
      </c>
      <c r="I82" s="19">
        <f>IF(E82=0,0,(F82/E82)*100)</f>
        <v>100</v>
      </c>
      <c r="J82" s="8"/>
    </row>
    <row r="83" spans="1:10" x14ac:dyDescent="0.2">
      <c r="A83" s="15">
        <v>0</v>
      </c>
      <c r="B83" s="16" t="s">
        <v>54</v>
      </c>
      <c r="C83" s="17" t="s">
        <v>55</v>
      </c>
      <c r="D83" s="18">
        <v>1400995.37</v>
      </c>
      <c r="E83" s="18">
        <v>1400995.37</v>
      </c>
      <c r="F83" s="18">
        <v>1400995.37</v>
      </c>
      <c r="G83" s="19">
        <f>D83-F83</f>
        <v>0</v>
      </c>
      <c r="H83" s="19">
        <f>E83-F83</f>
        <v>0</v>
      </c>
      <c r="I83" s="19">
        <f>IF(E83=0,0,(F83/E83)*100)</f>
        <v>100</v>
      </c>
      <c r="J83" s="8"/>
    </row>
    <row r="84" spans="1:10" x14ac:dyDescent="0.2">
      <c r="A84" s="15">
        <v>1</v>
      </c>
      <c r="B84" s="16" t="s">
        <v>10</v>
      </c>
      <c r="C84" s="17" t="s">
        <v>11</v>
      </c>
      <c r="D84" s="18">
        <v>43000</v>
      </c>
      <c r="E84" s="18">
        <f>E85</f>
        <v>43000</v>
      </c>
      <c r="F84" s="18">
        <v>43000</v>
      </c>
      <c r="G84" s="19">
        <f>D84-F84</f>
        <v>0</v>
      </c>
      <c r="H84" s="19">
        <f>E84-F84</f>
        <v>0</v>
      </c>
      <c r="I84" s="19">
        <f>IF(E84=0,0,(F84/E84)*100)</f>
        <v>100</v>
      </c>
      <c r="J84" s="8"/>
    </row>
    <row r="85" spans="1:10" x14ac:dyDescent="0.2">
      <c r="A85" s="15">
        <v>1</v>
      </c>
      <c r="B85" s="16" t="s">
        <v>12</v>
      </c>
      <c r="C85" s="17" t="s">
        <v>13</v>
      </c>
      <c r="D85" s="18">
        <v>43000</v>
      </c>
      <c r="E85" s="18">
        <f>E86</f>
        <v>43000</v>
      </c>
      <c r="F85" s="18">
        <v>43000</v>
      </c>
      <c r="G85" s="19">
        <f>D85-F85</f>
        <v>0</v>
      </c>
      <c r="H85" s="19">
        <f>E85-F85</f>
        <v>0</v>
      </c>
      <c r="I85" s="19">
        <f>IF(E85=0,0,(F85/E85)*100)</f>
        <v>100</v>
      </c>
      <c r="J85" s="8"/>
    </row>
    <row r="86" spans="1:10" ht="25.5" x14ac:dyDescent="0.2">
      <c r="A86" s="15">
        <v>0</v>
      </c>
      <c r="B86" s="16" t="s">
        <v>14</v>
      </c>
      <c r="C86" s="17" t="s">
        <v>15</v>
      </c>
      <c r="D86" s="18">
        <v>43000</v>
      </c>
      <c r="E86" s="18">
        <v>43000</v>
      </c>
      <c r="F86" s="18">
        <v>43000</v>
      </c>
      <c r="G86" s="19">
        <f>D86-F86</f>
        <v>0</v>
      </c>
      <c r="H86" s="19">
        <f>E86-F86</f>
        <v>0</v>
      </c>
      <c r="I86" s="19">
        <f>IF(E86=0,0,(F86/E86)*100)</f>
        <v>100</v>
      </c>
      <c r="J86" s="8"/>
    </row>
    <row r="87" spans="1:10" ht="38.25" x14ac:dyDescent="0.2">
      <c r="A87" s="15">
        <v>1</v>
      </c>
      <c r="B87" s="16" t="s">
        <v>80</v>
      </c>
      <c r="C87" s="17" t="s">
        <v>81</v>
      </c>
      <c r="D87" s="18">
        <v>12757179.07</v>
      </c>
      <c r="E87" s="18">
        <f>E88+E92</f>
        <v>12757179.07</v>
      </c>
      <c r="F87" s="18">
        <v>10519721.07</v>
      </c>
      <c r="G87" s="19">
        <f>D87-F87</f>
        <v>2237458</v>
      </c>
      <c r="H87" s="19">
        <f>E87-F87</f>
        <v>2237458</v>
      </c>
      <c r="I87" s="19">
        <f>IF(E87=0,0,(F87/E87)*100)</f>
        <v>82.461185284592858</v>
      </c>
      <c r="J87" s="8"/>
    </row>
    <row r="88" spans="1:10" x14ac:dyDescent="0.2">
      <c r="A88" s="15">
        <v>1</v>
      </c>
      <c r="B88" s="16" t="s">
        <v>38</v>
      </c>
      <c r="C88" s="17" t="s">
        <v>39</v>
      </c>
      <c r="D88" s="18">
        <v>5988442.0900000008</v>
      </c>
      <c r="E88" s="18">
        <f>E89</f>
        <v>5988442.0900000008</v>
      </c>
      <c r="F88" s="18">
        <v>5988442.0900000008</v>
      </c>
      <c r="G88" s="19">
        <f>D88-F88</f>
        <v>0</v>
      </c>
      <c r="H88" s="19">
        <f>E88-F88</f>
        <v>0</v>
      </c>
      <c r="I88" s="19">
        <f>IF(E88=0,0,(F88/E88)*100)</f>
        <v>100</v>
      </c>
      <c r="J88" s="8"/>
    </row>
    <row r="89" spans="1:10" x14ac:dyDescent="0.2">
      <c r="A89" s="15">
        <v>1</v>
      </c>
      <c r="B89" s="16" t="s">
        <v>48</v>
      </c>
      <c r="C89" s="17" t="s">
        <v>49</v>
      </c>
      <c r="D89" s="18">
        <v>5988442.0900000008</v>
      </c>
      <c r="E89" s="18">
        <f>E90+E91</f>
        <v>5988442.0900000008</v>
      </c>
      <c r="F89" s="18">
        <v>5988442.0900000008</v>
      </c>
      <c r="G89" s="19">
        <f>D89-F89</f>
        <v>0</v>
      </c>
      <c r="H89" s="19">
        <f>E89-F89</f>
        <v>0</v>
      </c>
      <c r="I89" s="19">
        <f>IF(E89=0,0,(F89/E89)*100)</f>
        <v>100</v>
      </c>
      <c r="J89" s="8"/>
    </row>
    <row r="90" spans="1:10" x14ac:dyDescent="0.2">
      <c r="A90" s="15">
        <v>0</v>
      </c>
      <c r="B90" s="16" t="s">
        <v>50</v>
      </c>
      <c r="C90" s="17" t="s">
        <v>51</v>
      </c>
      <c r="D90" s="18">
        <v>600492.9</v>
      </c>
      <c r="E90" s="18">
        <v>600492.9</v>
      </c>
      <c r="F90" s="18">
        <v>600492.9</v>
      </c>
      <c r="G90" s="19">
        <f>D90-F90</f>
        <v>0</v>
      </c>
      <c r="H90" s="19">
        <f>E90-F90</f>
        <v>0</v>
      </c>
      <c r="I90" s="19">
        <f>IF(E90=0,0,(F90/E90)*100)</f>
        <v>100</v>
      </c>
      <c r="J90" s="8"/>
    </row>
    <row r="91" spans="1:10" x14ac:dyDescent="0.2">
      <c r="A91" s="15">
        <v>0</v>
      </c>
      <c r="B91" s="16" t="s">
        <v>54</v>
      </c>
      <c r="C91" s="17" t="s">
        <v>55</v>
      </c>
      <c r="D91" s="18">
        <v>5387949.1900000004</v>
      </c>
      <c r="E91" s="18">
        <v>5387949.1900000004</v>
      </c>
      <c r="F91" s="18">
        <v>5387949.1900000004</v>
      </c>
      <c r="G91" s="19">
        <f>D91-F91</f>
        <v>0</v>
      </c>
      <c r="H91" s="19">
        <f>E91-F91</f>
        <v>0</v>
      </c>
      <c r="I91" s="19">
        <f>IF(E91=0,0,(F91/E91)*100)</f>
        <v>100</v>
      </c>
      <c r="J91" s="8"/>
    </row>
    <row r="92" spans="1:10" x14ac:dyDescent="0.2">
      <c r="A92" s="15">
        <v>1</v>
      </c>
      <c r="B92" s="16" t="s">
        <v>10</v>
      </c>
      <c r="C92" s="17" t="s">
        <v>11</v>
      </c>
      <c r="D92" s="18">
        <v>6768736.9800000004</v>
      </c>
      <c r="E92" s="18">
        <f>E93</f>
        <v>6768736.9800000004</v>
      </c>
      <c r="F92" s="18">
        <v>4531278.9800000004</v>
      </c>
      <c r="G92" s="19">
        <f>D92-F92</f>
        <v>2237458</v>
      </c>
      <c r="H92" s="19">
        <f>E92-F92</f>
        <v>2237458</v>
      </c>
      <c r="I92" s="19">
        <f>IF(E92=0,0,(F92/E92)*100)</f>
        <v>66.944231891250112</v>
      </c>
      <c r="J92" s="8"/>
    </row>
    <row r="93" spans="1:10" x14ac:dyDescent="0.2">
      <c r="A93" s="15">
        <v>1</v>
      </c>
      <c r="B93" s="16" t="s">
        <v>12</v>
      </c>
      <c r="C93" s="17" t="s">
        <v>13</v>
      </c>
      <c r="D93" s="18">
        <v>6768736.9800000004</v>
      </c>
      <c r="E93" s="18">
        <f>E94+E95</f>
        <v>6768736.9800000004</v>
      </c>
      <c r="F93" s="18">
        <v>4531278.9800000004</v>
      </c>
      <c r="G93" s="19">
        <f>D93-F93</f>
        <v>2237458</v>
      </c>
      <c r="H93" s="19">
        <f>E93-F93</f>
        <v>2237458</v>
      </c>
      <c r="I93" s="19">
        <f>IF(E93=0,0,(F93/E93)*100)</f>
        <v>66.944231891250112</v>
      </c>
      <c r="J93" s="8"/>
    </row>
    <row r="94" spans="1:10" ht="25.5" x14ac:dyDescent="0.2">
      <c r="A94" s="15">
        <v>0</v>
      </c>
      <c r="B94" s="16" t="s">
        <v>14</v>
      </c>
      <c r="C94" s="17" t="s">
        <v>15</v>
      </c>
      <c r="D94" s="18">
        <v>632527.68999999994</v>
      </c>
      <c r="E94" s="18">
        <v>632527.68999999994</v>
      </c>
      <c r="F94" s="18">
        <v>610327.68999999994</v>
      </c>
      <c r="G94" s="19">
        <f>D94-F94</f>
        <v>22200</v>
      </c>
      <c r="H94" s="19">
        <f>E94-F94</f>
        <v>22200</v>
      </c>
      <c r="I94" s="19">
        <f>IF(E94=0,0,(F94/E94)*100)</f>
        <v>96.490272228240315</v>
      </c>
      <c r="J94" s="8"/>
    </row>
    <row r="95" spans="1:10" x14ac:dyDescent="0.2">
      <c r="A95" s="15">
        <v>1</v>
      </c>
      <c r="B95" s="16" t="s">
        <v>16</v>
      </c>
      <c r="C95" s="17" t="s">
        <v>17</v>
      </c>
      <c r="D95" s="18">
        <v>6136209.29</v>
      </c>
      <c r="E95" s="18">
        <f>E96</f>
        <v>6136209.29</v>
      </c>
      <c r="F95" s="18">
        <v>3920951.29</v>
      </c>
      <c r="G95" s="19">
        <f>D95-F95</f>
        <v>2215258</v>
      </c>
      <c r="H95" s="19">
        <f>E95-F95</f>
        <v>2215258</v>
      </c>
      <c r="I95" s="19">
        <f>IF(E95=0,0,(F95/E95)*100)</f>
        <v>63.898591209883584</v>
      </c>
      <c r="J95" s="8"/>
    </row>
    <row r="96" spans="1:10" x14ac:dyDescent="0.2">
      <c r="A96" s="15">
        <v>0</v>
      </c>
      <c r="B96" s="16" t="s">
        <v>18</v>
      </c>
      <c r="C96" s="17" t="s">
        <v>19</v>
      </c>
      <c r="D96" s="18">
        <v>6136209.29</v>
      </c>
      <c r="E96" s="18">
        <v>6136209.29</v>
      </c>
      <c r="F96" s="18">
        <v>3920951.29</v>
      </c>
      <c r="G96" s="19">
        <f>D96-F96</f>
        <v>2215258</v>
      </c>
      <c r="H96" s="19">
        <f>E96-F96</f>
        <v>2215258</v>
      </c>
      <c r="I96" s="19">
        <f>IF(E96=0,0,(F96/E96)*100)</f>
        <v>63.898591209883584</v>
      </c>
      <c r="J96" s="8"/>
    </row>
    <row r="97" spans="1:10" ht="38.25" x14ac:dyDescent="0.2">
      <c r="A97" s="15">
        <v>1</v>
      </c>
      <c r="B97" s="16" t="s">
        <v>82</v>
      </c>
      <c r="C97" s="17" t="s">
        <v>83</v>
      </c>
      <c r="D97" s="18">
        <v>21990</v>
      </c>
      <c r="E97" s="18">
        <f>E98</f>
        <v>21990</v>
      </c>
      <c r="F97" s="18">
        <v>21990</v>
      </c>
      <c r="G97" s="19">
        <f>D97-F97</f>
        <v>0</v>
      </c>
      <c r="H97" s="19">
        <f>E97-F97</f>
        <v>0</v>
      </c>
      <c r="I97" s="19">
        <f>IF(E97=0,0,(F97/E97)*100)</f>
        <v>100</v>
      </c>
      <c r="J97" s="8"/>
    </row>
    <row r="98" spans="1:10" x14ac:dyDescent="0.2">
      <c r="A98" s="15">
        <v>1</v>
      </c>
      <c r="B98" s="16" t="s">
        <v>38</v>
      </c>
      <c r="C98" s="17" t="s">
        <v>39</v>
      </c>
      <c r="D98" s="18">
        <v>21990</v>
      </c>
      <c r="E98" s="18">
        <f>E99</f>
        <v>21990</v>
      </c>
      <c r="F98" s="18">
        <v>21990</v>
      </c>
      <c r="G98" s="19">
        <f>D98-F98</f>
        <v>0</v>
      </c>
      <c r="H98" s="19">
        <f>E98-F98</f>
        <v>0</v>
      </c>
      <c r="I98" s="19">
        <f>IF(E98=0,0,(F98/E98)*100)</f>
        <v>100</v>
      </c>
      <c r="J98" s="8"/>
    </row>
    <row r="99" spans="1:10" x14ac:dyDescent="0.2">
      <c r="A99" s="15">
        <v>1</v>
      </c>
      <c r="B99" s="16" t="s">
        <v>48</v>
      </c>
      <c r="C99" s="17" t="s">
        <v>49</v>
      </c>
      <c r="D99" s="18">
        <v>21990</v>
      </c>
      <c r="E99" s="18">
        <f>E100</f>
        <v>21990</v>
      </c>
      <c r="F99" s="18">
        <v>21990</v>
      </c>
      <c r="G99" s="19">
        <f>D99-F99</f>
        <v>0</v>
      </c>
      <c r="H99" s="19">
        <f>E99-F99</f>
        <v>0</v>
      </c>
      <c r="I99" s="19">
        <f>IF(E99=0,0,(F99/E99)*100)</f>
        <v>100</v>
      </c>
      <c r="J99" s="8"/>
    </row>
    <row r="100" spans="1:10" x14ac:dyDescent="0.2">
      <c r="A100" s="15">
        <v>0</v>
      </c>
      <c r="B100" s="16" t="s">
        <v>50</v>
      </c>
      <c r="C100" s="17" t="s">
        <v>51</v>
      </c>
      <c r="D100" s="18">
        <v>21990</v>
      </c>
      <c r="E100" s="18">
        <v>21990</v>
      </c>
      <c r="F100" s="18">
        <v>21990</v>
      </c>
      <c r="G100" s="19">
        <f>D100-F100</f>
        <v>0</v>
      </c>
      <c r="H100" s="19">
        <f>E100-F100</f>
        <v>0</v>
      </c>
      <c r="I100" s="19">
        <f>IF(E100=0,0,(F100/E100)*100)</f>
        <v>100</v>
      </c>
      <c r="J100" s="8"/>
    </row>
    <row r="101" spans="1:10" ht="25.5" x14ac:dyDescent="0.2">
      <c r="A101" s="15">
        <v>1</v>
      </c>
      <c r="B101" s="16" t="s">
        <v>84</v>
      </c>
      <c r="C101" s="17" t="s">
        <v>85</v>
      </c>
      <c r="D101" s="18">
        <v>15840</v>
      </c>
      <c r="E101" s="18">
        <f>E102</f>
        <v>15840</v>
      </c>
      <c r="F101" s="18">
        <v>0</v>
      </c>
      <c r="G101" s="19">
        <f>D101-F101</f>
        <v>15840</v>
      </c>
      <c r="H101" s="19">
        <f>E101-F101</f>
        <v>15840</v>
      </c>
      <c r="I101" s="19">
        <f>IF(E101=0,0,(F101/E101)*100)</f>
        <v>0</v>
      </c>
      <c r="J101" s="8"/>
    </row>
    <row r="102" spans="1:10" x14ac:dyDescent="0.2">
      <c r="A102" s="15">
        <v>1</v>
      </c>
      <c r="B102" s="16" t="s">
        <v>38</v>
      </c>
      <c r="C102" s="17" t="s">
        <v>39</v>
      </c>
      <c r="D102" s="18">
        <v>15840</v>
      </c>
      <c r="E102" s="18">
        <f>E103</f>
        <v>15840</v>
      </c>
      <c r="F102" s="18">
        <v>0</v>
      </c>
      <c r="G102" s="19">
        <f>D102-F102</f>
        <v>15840</v>
      </c>
      <c r="H102" s="19">
        <f>E102-F102</f>
        <v>15840</v>
      </c>
      <c r="I102" s="19">
        <f>IF(E102=0,0,(F102/E102)*100)</f>
        <v>0</v>
      </c>
      <c r="J102" s="8"/>
    </row>
    <row r="103" spans="1:10" x14ac:dyDescent="0.2">
      <c r="A103" s="15">
        <v>1</v>
      </c>
      <c r="B103" s="16" t="s">
        <v>48</v>
      </c>
      <c r="C103" s="17" t="s">
        <v>49</v>
      </c>
      <c r="D103" s="18">
        <v>15840</v>
      </c>
      <c r="E103" s="18">
        <f>E104</f>
        <v>15840</v>
      </c>
      <c r="F103" s="18">
        <v>0</v>
      </c>
      <c r="G103" s="19">
        <f>D103-F103</f>
        <v>15840</v>
      </c>
      <c r="H103" s="19">
        <f>E103-F103</f>
        <v>15840</v>
      </c>
      <c r="I103" s="19">
        <f>IF(E103=0,0,(F103/E103)*100)</f>
        <v>0</v>
      </c>
      <c r="J103" s="8"/>
    </row>
    <row r="104" spans="1:10" x14ac:dyDescent="0.2">
      <c r="A104" s="15">
        <v>0</v>
      </c>
      <c r="B104" s="16" t="s">
        <v>50</v>
      </c>
      <c r="C104" s="17" t="s">
        <v>51</v>
      </c>
      <c r="D104" s="18">
        <v>15840</v>
      </c>
      <c r="E104" s="18">
        <v>15840</v>
      </c>
      <c r="F104" s="18">
        <v>0</v>
      </c>
      <c r="G104" s="19">
        <f>D104-F104</f>
        <v>15840</v>
      </c>
      <c r="H104" s="19">
        <f>E104-F104</f>
        <v>15840</v>
      </c>
      <c r="I104" s="19">
        <f>IF(E104=0,0,(F104/E104)*100)</f>
        <v>0</v>
      </c>
      <c r="J104" s="8"/>
    </row>
    <row r="105" spans="1:10" x14ac:dyDescent="0.2">
      <c r="A105" s="15">
        <v>1</v>
      </c>
      <c r="B105" s="16" t="s">
        <v>86</v>
      </c>
      <c r="C105" s="17" t="s">
        <v>87</v>
      </c>
      <c r="D105" s="18">
        <v>2200</v>
      </c>
      <c r="E105" s="18">
        <f>E106</f>
        <v>2200</v>
      </c>
      <c r="F105" s="18">
        <v>2200</v>
      </c>
      <c r="G105" s="19">
        <f>D105-F105</f>
        <v>0</v>
      </c>
      <c r="H105" s="19">
        <f>E105-F105</f>
        <v>0</v>
      </c>
      <c r="I105" s="19">
        <f>IF(E105=0,0,(F105/E105)*100)</f>
        <v>100</v>
      </c>
      <c r="J105" s="8"/>
    </row>
    <row r="106" spans="1:10" x14ac:dyDescent="0.2">
      <c r="A106" s="15">
        <v>1</v>
      </c>
      <c r="B106" s="16" t="s">
        <v>38</v>
      </c>
      <c r="C106" s="17" t="s">
        <v>39</v>
      </c>
      <c r="D106" s="18">
        <v>2200</v>
      </c>
      <c r="E106" s="18">
        <f>E107</f>
        <v>2200</v>
      </c>
      <c r="F106" s="18">
        <v>2200</v>
      </c>
      <c r="G106" s="19">
        <f>D106-F106</f>
        <v>0</v>
      </c>
      <c r="H106" s="19">
        <f>E106-F106</f>
        <v>0</v>
      </c>
      <c r="I106" s="19">
        <f>IF(E106=0,0,(F106/E106)*100)</f>
        <v>100</v>
      </c>
      <c r="J106" s="8"/>
    </row>
    <row r="107" spans="1:10" x14ac:dyDescent="0.2">
      <c r="A107" s="15">
        <v>1</v>
      </c>
      <c r="B107" s="16" t="s">
        <v>48</v>
      </c>
      <c r="C107" s="17" t="s">
        <v>49</v>
      </c>
      <c r="D107" s="18">
        <v>2200</v>
      </c>
      <c r="E107" s="18">
        <f>E108</f>
        <v>2200</v>
      </c>
      <c r="F107" s="18">
        <v>2200</v>
      </c>
      <c r="G107" s="19">
        <f>D107-F107</f>
        <v>0</v>
      </c>
      <c r="H107" s="19">
        <f>E107-F107</f>
        <v>0</v>
      </c>
      <c r="I107" s="19">
        <f>IF(E107=0,0,(F107/E107)*100)</f>
        <v>100</v>
      </c>
      <c r="J107" s="8"/>
    </row>
    <row r="108" spans="1:10" x14ac:dyDescent="0.2">
      <c r="A108" s="15">
        <v>0</v>
      </c>
      <c r="B108" s="16" t="s">
        <v>50</v>
      </c>
      <c r="C108" s="17" t="s">
        <v>51</v>
      </c>
      <c r="D108" s="18">
        <v>2200</v>
      </c>
      <c r="E108" s="18">
        <v>2200</v>
      </c>
      <c r="F108" s="18">
        <v>2200</v>
      </c>
      <c r="G108" s="19">
        <f>D108-F108</f>
        <v>0</v>
      </c>
      <c r="H108" s="19">
        <f>E108-F108</f>
        <v>0</v>
      </c>
      <c r="I108" s="19">
        <f>IF(E108=0,0,(F108/E108)*100)</f>
        <v>100</v>
      </c>
      <c r="J108" s="8"/>
    </row>
    <row r="109" spans="1:10" ht="25.5" x14ac:dyDescent="0.2">
      <c r="A109" s="15">
        <v>1</v>
      </c>
      <c r="B109" s="16" t="s">
        <v>88</v>
      </c>
      <c r="C109" s="17" t="s">
        <v>89</v>
      </c>
      <c r="D109" s="18">
        <v>218427.6</v>
      </c>
      <c r="E109" s="18">
        <f>E110+E113</f>
        <v>218427.6</v>
      </c>
      <c r="F109" s="18">
        <v>218427.6</v>
      </c>
      <c r="G109" s="19">
        <f>D109-F109</f>
        <v>0</v>
      </c>
      <c r="H109" s="19">
        <f>E109-F109</f>
        <v>0</v>
      </c>
      <c r="I109" s="19">
        <f>IF(E109=0,0,(F109/E109)*100)</f>
        <v>100</v>
      </c>
      <c r="J109" s="8"/>
    </row>
    <row r="110" spans="1:10" x14ac:dyDescent="0.2">
      <c r="A110" s="15">
        <v>1</v>
      </c>
      <c r="B110" s="16" t="s">
        <v>38</v>
      </c>
      <c r="C110" s="17" t="s">
        <v>39</v>
      </c>
      <c r="D110" s="18">
        <v>113799.6</v>
      </c>
      <c r="E110" s="18">
        <f>E111</f>
        <v>113799.6</v>
      </c>
      <c r="F110" s="18">
        <v>113799.6</v>
      </c>
      <c r="G110" s="19">
        <f>D110-F110</f>
        <v>0</v>
      </c>
      <c r="H110" s="19">
        <f>E110-F110</f>
        <v>0</v>
      </c>
      <c r="I110" s="19">
        <f>IF(E110=0,0,(F110/E110)*100)</f>
        <v>100</v>
      </c>
      <c r="J110" s="8"/>
    </row>
    <row r="111" spans="1:10" x14ac:dyDescent="0.2">
      <c r="A111" s="15">
        <v>1</v>
      </c>
      <c r="B111" s="16" t="s">
        <v>48</v>
      </c>
      <c r="C111" s="17" t="s">
        <v>49</v>
      </c>
      <c r="D111" s="18">
        <v>113799.6</v>
      </c>
      <c r="E111" s="18">
        <f>E112</f>
        <v>113799.6</v>
      </c>
      <c r="F111" s="18">
        <v>113799.6</v>
      </c>
      <c r="G111" s="19">
        <f>D111-F111</f>
        <v>0</v>
      </c>
      <c r="H111" s="19">
        <f>E111-F111</f>
        <v>0</v>
      </c>
      <c r="I111" s="19">
        <f>IF(E111=0,0,(F111/E111)*100)</f>
        <v>100</v>
      </c>
      <c r="J111" s="8"/>
    </row>
    <row r="112" spans="1:10" x14ac:dyDescent="0.2">
      <c r="A112" s="15">
        <v>0</v>
      </c>
      <c r="B112" s="16" t="s">
        <v>50</v>
      </c>
      <c r="C112" s="17" t="s">
        <v>51</v>
      </c>
      <c r="D112" s="18">
        <v>113799.6</v>
      </c>
      <c r="E112" s="18">
        <v>113799.6</v>
      </c>
      <c r="F112" s="18">
        <v>113799.6</v>
      </c>
      <c r="G112" s="19">
        <f>D112-F112</f>
        <v>0</v>
      </c>
      <c r="H112" s="19">
        <f>E112-F112</f>
        <v>0</v>
      </c>
      <c r="I112" s="19">
        <f>IF(E112=0,0,(F112/E112)*100)</f>
        <v>100</v>
      </c>
      <c r="J112" s="8"/>
    </row>
    <row r="113" spans="1:10" x14ac:dyDescent="0.2">
      <c r="A113" s="15">
        <v>1</v>
      </c>
      <c r="B113" s="16" t="s">
        <v>10</v>
      </c>
      <c r="C113" s="17" t="s">
        <v>11</v>
      </c>
      <c r="D113" s="18">
        <v>104628</v>
      </c>
      <c r="E113" s="18">
        <f>E114</f>
        <v>104628</v>
      </c>
      <c r="F113" s="18">
        <v>104628</v>
      </c>
      <c r="G113" s="19">
        <f>D113-F113</f>
        <v>0</v>
      </c>
      <c r="H113" s="19">
        <f>E113-F113</f>
        <v>0</v>
      </c>
      <c r="I113" s="19">
        <f>IF(E113=0,0,(F113/E113)*100)</f>
        <v>100</v>
      </c>
      <c r="J113" s="8"/>
    </row>
    <row r="114" spans="1:10" x14ac:dyDescent="0.2">
      <c r="A114" s="15">
        <v>1</v>
      </c>
      <c r="B114" s="16" t="s">
        <v>12</v>
      </c>
      <c r="C114" s="17" t="s">
        <v>13</v>
      </c>
      <c r="D114" s="18">
        <v>104628</v>
      </c>
      <c r="E114" s="18">
        <f>E115</f>
        <v>104628</v>
      </c>
      <c r="F114" s="18">
        <v>104628</v>
      </c>
      <c r="G114" s="19">
        <f>D114-F114</f>
        <v>0</v>
      </c>
      <c r="H114" s="19">
        <f>E114-F114</f>
        <v>0</v>
      </c>
      <c r="I114" s="19">
        <f>IF(E114=0,0,(F114/E114)*100)</f>
        <v>100</v>
      </c>
      <c r="J114" s="8"/>
    </row>
    <row r="115" spans="1:10" ht="25.5" x14ac:dyDescent="0.2">
      <c r="A115" s="15">
        <v>0</v>
      </c>
      <c r="B115" s="16" t="s">
        <v>14</v>
      </c>
      <c r="C115" s="17" t="s">
        <v>15</v>
      </c>
      <c r="D115" s="18">
        <v>104628</v>
      </c>
      <c r="E115" s="18">
        <v>104628</v>
      </c>
      <c r="F115" s="18">
        <v>104628</v>
      </c>
      <c r="G115" s="19">
        <f>D115-F115</f>
        <v>0</v>
      </c>
      <c r="H115" s="19">
        <f>E115-F115</f>
        <v>0</v>
      </c>
      <c r="I115" s="19">
        <f>IF(E115=0,0,(F115/E115)*100)</f>
        <v>100</v>
      </c>
      <c r="J115" s="8"/>
    </row>
    <row r="116" spans="1:10" x14ac:dyDescent="0.2">
      <c r="A116" s="15">
        <v>1</v>
      </c>
      <c r="B116" s="16" t="s">
        <v>90</v>
      </c>
      <c r="C116" s="17" t="s">
        <v>91</v>
      </c>
      <c r="D116" s="18">
        <v>1320000</v>
      </c>
      <c r="E116" s="18">
        <v>0</v>
      </c>
      <c r="F116" s="18">
        <v>0</v>
      </c>
      <c r="G116" s="19">
        <f>D116-F116</f>
        <v>1320000</v>
      </c>
      <c r="H116" s="19">
        <f>E116-F116</f>
        <v>0</v>
      </c>
      <c r="I116" s="19">
        <f>IF(E116=0,0,(F116/E116)*100)</f>
        <v>0</v>
      </c>
      <c r="J116" s="8"/>
    </row>
    <row r="117" spans="1:10" x14ac:dyDescent="0.2">
      <c r="A117" s="15">
        <v>1</v>
      </c>
      <c r="B117" s="16" t="s">
        <v>10</v>
      </c>
      <c r="C117" s="17" t="s">
        <v>11</v>
      </c>
      <c r="D117" s="18">
        <v>1320000</v>
      </c>
      <c r="E117" s="18">
        <v>0</v>
      </c>
      <c r="F117" s="18">
        <v>0</v>
      </c>
      <c r="G117" s="19">
        <f>D117-F117</f>
        <v>1320000</v>
      </c>
      <c r="H117" s="19">
        <f>E117-F117</f>
        <v>0</v>
      </c>
      <c r="I117" s="19">
        <f>IF(E117=0,0,(F117/E117)*100)</f>
        <v>0</v>
      </c>
      <c r="J117" s="8"/>
    </row>
    <row r="118" spans="1:10" x14ac:dyDescent="0.2">
      <c r="A118" s="15">
        <v>1</v>
      </c>
      <c r="B118" s="16" t="s">
        <v>12</v>
      </c>
      <c r="C118" s="17" t="s">
        <v>13</v>
      </c>
      <c r="D118" s="18">
        <v>1320000</v>
      </c>
      <c r="E118" s="18">
        <v>0</v>
      </c>
      <c r="F118" s="18">
        <v>0</v>
      </c>
      <c r="G118" s="19">
        <f>D118-F118</f>
        <v>1320000</v>
      </c>
      <c r="H118" s="19">
        <f>E118-F118</f>
        <v>0</v>
      </c>
      <c r="I118" s="19">
        <f>IF(E118=0,0,(F118/E118)*100)</f>
        <v>0</v>
      </c>
      <c r="J118" s="8"/>
    </row>
    <row r="119" spans="1:10" x14ac:dyDescent="0.2">
      <c r="A119" s="15">
        <v>1</v>
      </c>
      <c r="B119" s="16" t="s">
        <v>28</v>
      </c>
      <c r="C119" s="17" t="s">
        <v>29</v>
      </c>
      <c r="D119" s="18">
        <v>1320000</v>
      </c>
      <c r="E119" s="18">
        <v>0</v>
      </c>
      <c r="F119" s="18">
        <v>0</v>
      </c>
      <c r="G119" s="19">
        <f>D119-F119</f>
        <v>1320000</v>
      </c>
      <c r="H119" s="19">
        <f>E119-F119</f>
        <v>0</v>
      </c>
      <c r="I119" s="19">
        <f>IF(E119=0,0,(F119/E119)*100)</f>
        <v>0</v>
      </c>
      <c r="J119" s="8"/>
    </row>
    <row r="120" spans="1:10" x14ac:dyDescent="0.2">
      <c r="A120" s="15">
        <v>0</v>
      </c>
      <c r="B120" s="16" t="s">
        <v>30</v>
      </c>
      <c r="C120" s="17" t="s">
        <v>31</v>
      </c>
      <c r="D120" s="18">
        <v>1320000</v>
      </c>
      <c r="E120" s="18">
        <v>0</v>
      </c>
      <c r="F120" s="18">
        <v>0</v>
      </c>
      <c r="G120" s="19">
        <f>D120-F120</f>
        <v>1320000</v>
      </c>
      <c r="H120" s="19">
        <f>E120-F120</f>
        <v>0</v>
      </c>
      <c r="I120" s="19">
        <f>IF(E120=0,0,(F120/E120)*100)</f>
        <v>0</v>
      </c>
      <c r="J120" s="8"/>
    </row>
    <row r="121" spans="1:10" ht="38.25" x14ac:dyDescent="0.2">
      <c r="A121" s="15">
        <v>1</v>
      </c>
      <c r="B121" s="16" t="s">
        <v>92</v>
      </c>
      <c r="C121" s="17" t="s">
        <v>93</v>
      </c>
      <c r="D121" s="18">
        <v>1028714.02</v>
      </c>
      <c r="E121" s="18">
        <f>E122+E125</f>
        <v>1028714.02</v>
      </c>
      <c r="F121" s="18">
        <v>1026713.02</v>
      </c>
      <c r="G121" s="19">
        <f>D121-F121</f>
        <v>2001</v>
      </c>
      <c r="H121" s="19">
        <f>E121-F121</f>
        <v>2001</v>
      </c>
      <c r="I121" s="19">
        <f>IF(E121=0,0,(F121/E121)*100)</f>
        <v>99.805485299014393</v>
      </c>
      <c r="J121" s="8"/>
    </row>
    <row r="122" spans="1:10" x14ac:dyDescent="0.2">
      <c r="A122" s="15">
        <v>1</v>
      </c>
      <c r="B122" s="16" t="s">
        <v>38</v>
      </c>
      <c r="C122" s="17" t="s">
        <v>39</v>
      </c>
      <c r="D122" s="18">
        <v>988714.02</v>
      </c>
      <c r="E122" s="18">
        <f>E123</f>
        <v>988714.02</v>
      </c>
      <c r="F122" s="18">
        <v>988714.02</v>
      </c>
      <c r="G122" s="19">
        <f>D122-F122</f>
        <v>0</v>
      </c>
      <c r="H122" s="19">
        <f>E122-F122</f>
        <v>0</v>
      </c>
      <c r="I122" s="19">
        <f>IF(E122=0,0,(F122/E122)*100)</f>
        <v>100</v>
      </c>
      <c r="J122" s="8"/>
    </row>
    <row r="123" spans="1:10" x14ac:dyDescent="0.2">
      <c r="A123" s="15">
        <v>1</v>
      </c>
      <c r="B123" s="16" t="s">
        <v>48</v>
      </c>
      <c r="C123" s="17" t="s">
        <v>49</v>
      </c>
      <c r="D123" s="18">
        <v>988714.02</v>
      </c>
      <c r="E123" s="18">
        <f>E124</f>
        <v>988714.02</v>
      </c>
      <c r="F123" s="18">
        <v>988714.02</v>
      </c>
      <c r="G123" s="19">
        <f>D123-F123</f>
        <v>0</v>
      </c>
      <c r="H123" s="19">
        <f>E123-F123</f>
        <v>0</v>
      </c>
      <c r="I123" s="19">
        <f>IF(E123=0,0,(F123/E123)*100)</f>
        <v>100</v>
      </c>
      <c r="J123" s="8"/>
    </row>
    <row r="124" spans="1:10" x14ac:dyDescent="0.2">
      <c r="A124" s="15">
        <v>0</v>
      </c>
      <c r="B124" s="16" t="s">
        <v>54</v>
      </c>
      <c r="C124" s="17" t="s">
        <v>55</v>
      </c>
      <c r="D124" s="18">
        <v>988714.02</v>
      </c>
      <c r="E124" s="18">
        <v>988714.02</v>
      </c>
      <c r="F124" s="18">
        <v>988714.02</v>
      </c>
      <c r="G124" s="19">
        <f>D124-F124</f>
        <v>0</v>
      </c>
      <c r="H124" s="19">
        <f>E124-F124</f>
        <v>0</v>
      </c>
      <c r="I124" s="19">
        <f>IF(E124=0,0,(F124/E124)*100)</f>
        <v>100</v>
      </c>
      <c r="J124" s="8"/>
    </row>
    <row r="125" spans="1:10" x14ac:dyDescent="0.2">
      <c r="A125" s="15">
        <v>1</v>
      </c>
      <c r="B125" s="16" t="s">
        <v>10</v>
      </c>
      <c r="C125" s="17" t="s">
        <v>11</v>
      </c>
      <c r="D125" s="18">
        <v>40000</v>
      </c>
      <c r="E125" s="18">
        <v>40000</v>
      </c>
      <c r="F125" s="18">
        <v>37999</v>
      </c>
      <c r="G125" s="19">
        <f>D125-F125</f>
        <v>2001</v>
      </c>
      <c r="H125" s="19">
        <f>E125-F125</f>
        <v>2001</v>
      </c>
      <c r="I125" s="19">
        <f>IF(E125=0,0,(F125/E125)*100)</f>
        <v>94.997500000000002</v>
      </c>
      <c r="J125" s="8"/>
    </row>
    <row r="126" spans="1:10" x14ac:dyDescent="0.2">
      <c r="A126" s="15">
        <v>1</v>
      </c>
      <c r="B126" s="16" t="s">
        <v>12</v>
      </c>
      <c r="C126" s="17" t="s">
        <v>13</v>
      </c>
      <c r="D126" s="18">
        <v>40000</v>
      </c>
      <c r="E126" s="18">
        <v>40000</v>
      </c>
      <c r="F126" s="18">
        <v>37999</v>
      </c>
      <c r="G126" s="19">
        <f>D126-F126</f>
        <v>2001</v>
      </c>
      <c r="H126" s="19">
        <f>E126-F126</f>
        <v>2001</v>
      </c>
      <c r="I126" s="19">
        <f>IF(E126=0,0,(F126/E126)*100)</f>
        <v>94.997500000000002</v>
      </c>
      <c r="J126" s="8"/>
    </row>
    <row r="127" spans="1:10" ht="25.5" x14ac:dyDescent="0.2">
      <c r="A127" s="15">
        <v>0</v>
      </c>
      <c r="B127" s="16" t="s">
        <v>14</v>
      </c>
      <c r="C127" s="17" t="s">
        <v>15</v>
      </c>
      <c r="D127" s="18">
        <v>40000</v>
      </c>
      <c r="E127" s="18">
        <v>40000</v>
      </c>
      <c r="F127" s="18">
        <v>37999</v>
      </c>
      <c r="G127" s="19">
        <f>D127-F127</f>
        <v>2001</v>
      </c>
      <c r="H127" s="19">
        <f>E127-F127</f>
        <v>2001</v>
      </c>
      <c r="I127" s="19">
        <f>IF(E127=0,0,(F127/E127)*100)</f>
        <v>94.997500000000002</v>
      </c>
      <c r="J127" s="8"/>
    </row>
    <row r="128" spans="1:10" ht="38.25" x14ac:dyDescent="0.2">
      <c r="A128" s="15">
        <v>1</v>
      </c>
      <c r="B128" s="16" t="s">
        <v>94</v>
      </c>
      <c r="C128" s="17" t="s">
        <v>95</v>
      </c>
      <c r="D128" s="18">
        <v>25000</v>
      </c>
      <c r="E128" s="18">
        <v>25000</v>
      </c>
      <c r="F128" s="18">
        <v>24200</v>
      </c>
      <c r="G128" s="19">
        <f>D128-F128</f>
        <v>800</v>
      </c>
      <c r="H128" s="19">
        <f>E128-F128</f>
        <v>800</v>
      </c>
      <c r="I128" s="19">
        <f>IF(E128=0,0,(F128/E128)*100)</f>
        <v>96.8</v>
      </c>
      <c r="J128" s="8"/>
    </row>
    <row r="129" spans="1:10" x14ac:dyDescent="0.2">
      <c r="A129" s="15">
        <v>1</v>
      </c>
      <c r="B129" s="16" t="s">
        <v>10</v>
      </c>
      <c r="C129" s="17" t="s">
        <v>11</v>
      </c>
      <c r="D129" s="18">
        <v>25000</v>
      </c>
      <c r="E129" s="18">
        <v>25000</v>
      </c>
      <c r="F129" s="18">
        <v>24200</v>
      </c>
      <c r="G129" s="19">
        <f>D129-F129</f>
        <v>800</v>
      </c>
      <c r="H129" s="19">
        <f>E129-F129</f>
        <v>800</v>
      </c>
      <c r="I129" s="19">
        <f>IF(E129=0,0,(F129/E129)*100)</f>
        <v>96.8</v>
      </c>
      <c r="J129" s="8"/>
    </row>
    <row r="130" spans="1:10" x14ac:dyDescent="0.2">
      <c r="A130" s="15">
        <v>1</v>
      </c>
      <c r="B130" s="16" t="s">
        <v>12</v>
      </c>
      <c r="C130" s="17" t="s">
        <v>13</v>
      </c>
      <c r="D130" s="18">
        <v>25000</v>
      </c>
      <c r="E130" s="18">
        <v>25000</v>
      </c>
      <c r="F130" s="18">
        <v>24200</v>
      </c>
      <c r="G130" s="19">
        <f>D130-F130</f>
        <v>800</v>
      </c>
      <c r="H130" s="19">
        <f>E130-F130</f>
        <v>800</v>
      </c>
      <c r="I130" s="19">
        <f>IF(E130=0,0,(F130/E130)*100)</f>
        <v>96.8</v>
      </c>
      <c r="J130" s="8"/>
    </row>
    <row r="131" spans="1:10" ht="25.5" x14ac:dyDescent="0.2">
      <c r="A131" s="15">
        <v>0</v>
      </c>
      <c r="B131" s="16" t="s">
        <v>14</v>
      </c>
      <c r="C131" s="17" t="s">
        <v>15</v>
      </c>
      <c r="D131" s="18">
        <v>25000</v>
      </c>
      <c r="E131" s="18">
        <v>25000</v>
      </c>
      <c r="F131" s="18">
        <v>24200</v>
      </c>
      <c r="G131" s="19">
        <f>D131-F131</f>
        <v>800</v>
      </c>
      <c r="H131" s="19">
        <f>E131-F131</f>
        <v>800</v>
      </c>
      <c r="I131" s="19">
        <f>IF(E131=0,0,(F131/E131)*100)</f>
        <v>96.8</v>
      </c>
      <c r="J131" s="8"/>
    </row>
    <row r="132" spans="1:10" x14ac:dyDescent="0.2">
      <c r="A132" s="15">
        <v>1</v>
      </c>
      <c r="B132" s="16" t="s">
        <v>96</v>
      </c>
      <c r="C132" s="17" t="s">
        <v>97</v>
      </c>
      <c r="D132" s="18">
        <v>33746468.080000006</v>
      </c>
      <c r="E132" s="18">
        <f>E7+E13+E17+E22+E26+E30+E38+E42+E51+E58+E62+E66+E75+E79+E87+E97+E101+E105+E109+E116+E121+E128</f>
        <v>31650597.905000001</v>
      </c>
      <c r="F132" s="18">
        <v>20526584.810000002</v>
      </c>
      <c r="G132" s="19">
        <f>D132-F132</f>
        <v>13219883.270000003</v>
      </c>
      <c r="H132" s="19">
        <f>E132-F132</f>
        <v>11124013.094999999</v>
      </c>
      <c r="I132" s="19">
        <f>IF(E132=0,0,(F132/E132)*100)</f>
        <v>64.853703148392398</v>
      </c>
      <c r="J132" s="8"/>
    </row>
    <row r="134" spans="1:10" x14ac:dyDescent="0.2">
      <c r="B134" s="12"/>
      <c r="C134" s="10"/>
      <c r="D134" s="8"/>
      <c r="E134" s="8"/>
      <c r="F134" s="8"/>
      <c r="G134" s="8"/>
      <c r="H134" s="8"/>
      <c r="I134" s="8"/>
    </row>
    <row r="142" spans="1:10" hidden="1" x14ac:dyDescent="0.2"/>
  </sheetData>
  <mergeCells count="2">
    <mergeCell ref="B2:I2"/>
    <mergeCell ref="B3:I3"/>
  </mergeCells>
  <conditionalFormatting sqref="B7:B132">
    <cfRule type="expression" dxfId="155" priority="49" stopIfTrue="1">
      <formula>A7=1</formula>
    </cfRule>
    <cfRule type="expression" dxfId="154" priority="50" stopIfTrue="1">
      <formula>A7=2</formula>
    </cfRule>
    <cfRule type="expression" dxfId="153" priority="51" stopIfTrue="1">
      <formula>A7=3</formula>
    </cfRule>
  </conditionalFormatting>
  <conditionalFormatting sqref="C7:C132">
    <cfRule type="expression" dxfId="152" priority="52" stopIfTrue="1">
      <formula>A7=1</formula>
    </cfRule>
    <cfRule type="expression" dxfId="151" priority="53" stopIfTrue="1">
      <formula>A7=2</formula>
    </cfRule>
    <cfRule type="expression" dxfId="150" priority="54" stopIfTrue="1">
      <formula>A7=3</formula>
    </cfRule>
  </conditionalFormatting>
  <conditionalFormatting sqref="D7:D132 E10 E34:E35 E48 E45 E37 E65 E82:E83 E86 E90:E91 E96 E94 E100 E104 E108 E115 E112 E124">
    <cfRule type="expression" dxfId="26" priority="58" stopIfTrue="1">
      <formula>A7=1</formula>
    </cfRule>
    <cfRule type="expression" dxfId="25" priority="59" stopIfTrue="1">
      <formula>A7=2</formula>
    </cfRule>
    <cfRule type="expression" dxfId="24" priority="60" stopIfTrue="1">
      <formula>A7=3</formula>
    </cfRule>
  </conditionalFormatting>
  <conditionalFormatting sqref="E7:E9 E11:E33 E36 E49:E64 E46:E47 E38:E44 E66:E81 E84:E85 E87:E89 E92:E93 E97:E99 E95 E101:E103 E105:E107 E109:E111 E116:E123 E113:E114 E125:E132">
    <cfRule type="expression" dxfId="146" priority="61" stopIfTrue="1">
      <formula>A7=1</formula>
    </cfRule>
    <cfRule type="expression" dxfId="145" priority="62" stopIfTrue="1">
      <formula>A7=2</formula>
    </cfRule>
    <cfRule type="expression" dxfId="144" priority="63" stopIfTrue="1">
      <formula>A7=3</formula>
    </cfRule>
  </conditionalFormatting>
  <conditionalFormatting sqref="F7:F132">
    <cfRule type="expression" dxfId="137" priority="70" stopIfTrue="1">
      <formula>A7=1</formula>
    </cfRule>
    <cfRule type="expression" dxfId="136" priority="71" stopIfTrue="1">
      <formula>A7=2</formula>
    </cfRule>
    <cfRule type="expression" dxfId="135" priority="72" stopIfTrue="1">
      <formula>A7=3</formula>
    </cfRule>
  </conditionalFormatting>
  <conditionalFormatting sqref="G7:G132">
    <cfRule type="expression" dxfId="119" priority="88" stopIfTrue="1">
      <formula>A7=1</formula>
    </cfRule>
    <cfRule type="expression" dxfId="118" priority="89" stopIfTrue="1">
      <formula>A7=2</formula>
    </cfRule>
    <cfRule type="expression" dxfId="117" priority="90" stopIfTrue="1">
      <formula>A7=3</formula>
    </cfRule>
  </conditionalFormatting>
  <conditionalFormatting sqref="H7:H132">
    <cfRule type="expression" dxfId="116" priority="91" stopIfTrue="1">
      <formula>A7=1</formula>
    </cfRule>
    <cfRule type="expression" dxfId="115" priority="92" stopIfTrue="1">
      <formula>A7=2</formula>
    </cfRule>
    <cfRule type="expression" dxfId="114" priority="93" stopIfTrue="1">
      <formula>A7=3</formula>
    </cfRule>
  </conditionalFormatting>
  <conditionalFormatting sqref="I7:I132">
    <cfRule type="expression" dxfId="113" priority="94" stopIfTrue="1">
      <formula>A7=1</formula>
    </cfRule>
    <cfRule type="expression" dxfId="112" priority="95" stopIfTrue="1">
      <formula>A7=2</formula>
    </cfRule>
    <cfRule type="expression" dxfId="111" priority="96" stopIfTrue="1">
      <formula>A7=3</formula>
    </cfRule>
  </conditionalFormatting>
  <conditionalFormatting sqref="B134:B143">
    <cfRule type="expression" dxfId="110" priority="1" stopIfTrue="1">
      <formula>A134=1</formula>
    </cfRule>
    <cfRule type="expression" dxfId="109" priority="2" stopIfTrue="1">
      <formula>A134=2</formula>
    </cfRule>
    <cfRule type="expression" dxfId="108" priority="3" stopIfTrue="1">
      <formula>A134=3</formula>
    </cfRule>
  </conditionalFormatting>
  <conditionalFormatting sqref="C134:C143">
    <cfRule type="expression" dxfId="107" priority="4" stopIfTrue="1">
      <formula>A134=1</formula>
    </cfRule>
    <cfRule type="expression" dxfId="106" priority="5" stopIfTrue="1">
      <formula>A134=2</formula>
    </cfRule>
    <cfRule type="expression" dxfId="105" priority="6" stopIfTrue="1">
      <formula>A134=3</formula>
    </cfRule>
  </conditionalFormatting>
  <conditionalFormatting sqref="D134:D143">
    <cfRule type="expression" dxfId="101" priority="10" stopIfTrue="1">
      <formula>A134=1</formula>
    </cfRule>
    <cfRule type="expression" dxfId="100" priority="11" stopIfTrue="1">
      <formula>A134=2</formula>
    </cfRule>
    <cfRule type="expression" dxfId="99" priority="12" stopIfTrue="1">
      <formula>A134=3</formula>
    </cfRule>
  </conditionalFormatting>
  <conditionalFormatting sqref="E134:E143">
    <cfRule type="expression" dxfId="98" priority="13" stopIfTrue="1">
      <formula>A134=1</formula>
    </cfRule>
    <cfRule type="expression" dxfId="97" priority="14" stopIfTrue="1">
      <formula>A134=2</formula>
    </cfRule>
    <cfRule type="expression" dxfId="96" priority="15" stopIfTrue="1">
      <formula>A134=3</formula>
    </cfRule>
  </conditionalFormatting>
  <conditionalFormatting sqref="F134:F143">
    <cfRule type="expression" dxfId="89" priority="22" stopIfTrue="1">
      <formula>A134=1</formula>
    </cfRule>
    <cfRule type="expression" dxfId="88" priority="23" stopIfTrue="1">
      <formula>A134=2</formula>
    </cfRule>
    <cfRule type="expression" dxfId="87" priority="24" stopIfTrue="1">
      <formula>A134=3</formula>
    </cfRule>
  </conditionalFormatting>
  <conditionalFormatting sqref="G134:G143">
    <cfRule type="expression" dxfId="71" priority="40" stopIfTrue="1">
      <formula>A134=1</formula>
    </cfRule>
    <cfRule type="expression" dxfId="70" priority="41" stopIfTrue="1">
      <formula>A134=2</formula>
    </cfRule>
    <cfRule type="expression" dxfId="69" priority="42" stopIfTrue="1">
      <formula>A134=3</formula>
    </cfRule>
  </conditionalFormatting>
  <conditionalFormatting sqref="H134:H143">
    <cfRule type="expression" dxfId="68" priority="43" stopIfTrue="1">
      <formula>A134=1</formula>
    </cfRule>
    <cfRule type="expression" dxfId="67" priority="44" stopIfTrue="1">
      <formula>A134=2</formula>
    </cfRule>
    <cfRule type="expression" dxfId="66" priority="45" stopIfTrue="1">
      <formula>A134=3</formula>
    </cfRule>
  </conditionalFormatting>
  <conditionalFormatting sqref="I134:I143">
    <cfRule type="expression" dxfId="65" priority="46" stopIfTrue="1">
      <formula>A134=1</formula>
    </cfRule>
    <cfRule type="expression" dxfId="64" priority="47" stopIfTrue="1">
      <formula>A134=2</formula>
    </cfRule>
    <cfRule type="expression" dxfId="63" priority="48" stopIfTrue="1">
      <formula>A134=3</formula>
    </cfRule>
  </conditionalFormatting>
  <pageMargins left="0.32" right="0.33" top="0.39370078740157499" bottom="0.39370078740157499" header="0" footer="0"/>
  <pageSetup paperSize="9" scale="99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2025-08-06T06:33:46Z</dcterms:created>
  <dcterms:modified xsi:type="dcterms:W3CDTF">2025-08-06T07:09:05Z</dcterms:modified>
</cp:coreProperties>
</file>