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D15" i="1"/>
  <c r="E15"/>
  <c r="E21"/>
  <c r="E19"/>
  <c r="E18"/>
  <c r="E22"/>
  <c r="F15"/>
  <c r="F21"/>
  <c r="F19"/>
  <c r="F18"/>
  <c r="F22"/>
  <c r="D20"/>
  <c r="D21"/>
  <c r="D19"/>
  <c r="D18"/>
  <c r="D22"/>
  <c r="D13"/>
  <c r="D12"/>
  <c r="D16"/>
  <c r="E13"/>
  <c r="E12"/>
  <c r="E16"/>
  <c r="C16"/>
  <c r="F13"/>
  <c r="F12"/>
  <c r="F16"/>
  <c r="C20"/>
  <c r="C14"/>
  <c r="C22"/>
  <c r="C21"/>
  <c r="C19"/>
  <c r="C18"/>
  <c r="C15"/>
  <c r="C13"/>
  <c r="C12"/>
</calcChain>
</file>

<file path=xl/sharedStrings.xml><?xml version="1.0" encoding="utf-8"?>
<sst xmlns="http://schemas.openxmlformats.org/spreadsheetml/2006/main" count="29" uniqueCount="26">
  <si>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</si>
  <si>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</si>
  <si>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</si>
  <si>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</si>
  <si>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</si>
  <si>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</si>
  <si>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</si>
  <si>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</si>
  <si>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</si>
  <si>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</si>
  <si>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</si>
  <si>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</si>
  <si>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</si>
  <si>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</si>
  <si>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</si>
  <si>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</si>
  <si>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</si>
  <si>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</si>
  <si>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</si>
  <si>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</si>
  <si>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І.В. Назар</t>
  </si>
  <si>
    <t>(код бюджету)</t>
  </si>
  <si>
    <t xml:space="preserve">На початок періоду </t>
  </si>
  <si>
    <t>602100 </t>
  </si>
  <si>
    <t>На початок періоду </t>
  </si>
  <si>
    <t>до рішення №2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</si>
</sst>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="60" zoomScaleNormal="100" workbookViewId="0">
      <selection activeCell="D2" sqref="D2:F2"/>
    </sheetView>
  </sheetViews>
  <sheetFormatPr defaultColWidth="8.85546875" defaultRowHeight="12.75"/>
  <cols>
    <col min="1" max="1" width="11.28515625" style="3" customWidth="1"/>
    <col min="2" max="2" width="74" style="3" customWidth="1"/>
    <col min="3" max="3" width="21.7109375" style="3" customWidth="1"/>
    <col min="4" max="4" width="18.140625" style="3" customWidth="1"/>
    <col min="5" max="5" width="19.42578125" style="3" customWidth="1"/>
    <col min="6" max="6" width="18.28515625" style="3" customWidth="1"/>
    <col min="7" max="16384" width="8.85546875" style="3"/>
  </cols>
  <sheetData>
    <row r="1" spans="1:6" ht="22.5" customHeight="1">
      <c r="D1" s="3" t="s">
        <v>0</v>
      </c>
    </row>
    <row r="2" spans="1:6" ht="16.5" customHeight="1">
      <c r="D2" s="24" t="s">
        <v>25</v>
      </c>
      <c r="E2" s="24"/>
      <c r="F2" s="24"/>
    </row>
    <row r="4" spans="1:6" ht="43.15" customHeight="1">
      <c r="A4" s="28" t="s">
        <v>1</v>
      </c>
      <c r="B4" s="29"/>
      <c r="C4" s="29"/>
      <c r="D4" s="29"/>
      <c r="E4" s="29"/>
      <c r="F4" s="29"/>
    </row>
    <row r="5" spans="1:6" ht="25.5" customHeight="1">
      <c r="A5" s="23">
        <v>1451200000</v>
      </c>
      <c r="B5" s="23"/>
      <c r="C5" s="4"/>
      <c r="D5" s="4"/>
      <c r="E5" s="4"/>
      <c r="F5" s="4"/>
    </row>
    <row r="6" spans="1:6" ht="15">
      <c r="A6" s="19" t="s">
        <v>21</v>
      </c>
      <c r="F6" s="5" t="s">
        <v>2</v>
      </c>
    </row>
    <row r="7" spans="1:6">
      <c r="A7" s="22" t="s">
        <v>3</v>
      </c>
      <c r="B7" s="22" t="s">
        <v>4</v>
      </c>
      <c r="C7" s="30" t="s">
        <v>5</v>
      </c>
      <c r="D7" s="22" t="s">
        <v>6</v>
      </c>
      <c r="E7" s="22" t="s">
        <v>7</v>
      </c>
      <c r="F7" s="22"/>
    </row>
    <row r="8" spans="1:6">
      <c r="A8" s="22"/>
      <c r="B8" s="22"/>
      <c r="C8" s="22"/>
      <c r="D8" s="22"/>
      <c r="E8" s="22" t="s">
        <v>8</v>
      </c>
      <c r="F8" s="22" t="s">
        <v>9</v>
      </c>
    </row>
    <row r="9" spans="1:6">
      <c r="A9" s="22"/>
      <c r="B9" s="22"/>
      <c r="C9" s="22"/>
      <c r="D9" s="22"/>
      <c r="E9" s="22"/>
      <c r="F9" s="22"/>
    </row>
    <row r="10" spans="1:6">
      <c r="A10" s="6">
        <v>1</v>
      </c>
      <c r="B10" s="6">
        <v>2</v>
      </c>
      <c r="C10" s="7">
        <v>3</v>
      </c>
      <c r="D10" s="6">
        <v>4</v>
      </c>
      <c r="E10" s="6">
        <v>5</v>
      </c>
      <c r="F10" s="6">
        <v>6</v>
      </c>
    </row>
    <row r="11" spans="1:6" ht="21" customHeight="1">
      <c r="A11" s="25" t="s">
        <v>10</v>
      </c>
      <c r="B11" s="26"/>
      <c r="C11" s="26"/>
      <c r="D11" s="26"/>
      <c r="E11" s="26"/>
      <c r="F11" s="27"/>
    </row>
    <row r="12" spans="1:6" ht="18.75">
      <c r="A12" s="20">
        <v>200000</v>
      </c>
      <c r="B12" s="8" t="s">
        <v>11</v>
      </c>
      <c r="C12" s="9">
        <f>D12+E12</f>
        <v>19623592</v>
      </c>
      <c r="D12" s="10">
        <f>D13</f>
        <v>2615386</v>
      </c>
      <c r="E12" s="10">
        <f>E13</f>
        <v>17008206</v>
      </c>
      <c r="F12" s="10">
        <f>F13</f>
        <v>9726206</v>
      </c>
    </row>
    <row r="13" spans="1:6" ht="37.5">
      <c r="A13" s="20">
        <v>208000</v>
      </c>
      <c r="B13" s="8" t="s">
        <v>12</v>
      </c>
      <c r="C13" s="9">
        <f>D13+E13</f>
        <v>19623592</v>
      </c>
      <c r="D13" s="10">
        <f>D14+D15</f>
        <v>2615386</v>
      </c>
      <c r="E13" s="10">
        <f>E14+E15</f>
        <v>17008206</v>
      </c>
      <c r="F13" s="10">
        <f>F14+F15</f>
        <v>9726206</v>
      </c>
    </row>
    <row r="14" spans="1:6" ht="18.75">
      <c r="A14" s="1">
        <v>208100</v>
      </c>
      <c r="B14" s="2" t="s">
        <v>22</v>
      </c>
      <c r="C14" s="9">
        <f>D14+E14</f>
        <v>19623592</v>
      </c>
      <c r="D14" s="10">
        <v>12341592</v>
      </c>
      <c r="E14" s="10">
        <v>7282000</v>
      </c>
      <c r="F14" s="10"/>
    </row>
    <row r="15" spans="1:6" ht="51" customHeight="1">
      <c r="A15" s="21">
        <v>208400</v>
      </c>
      <c r="B15" s="11" t="s">
        <v>13</v>
      </c>
      <c r="C15" s="9">
        <f>D15+E15</f>
        <v>0</v>
      </c>
      <c r="D15" s="12">
        <f>-5992228-3733978</f>
        <v>-9726206</v>
      </c>
      <c r="E15" s="12">
        <f>-(D15)</f>
        <v>9726206</v>
      </c>
      <c r="F15" s="12">
        <f>E15</f>
        <v>9726206</v>
      </c>
    </row>
    <row r="16" spans="1:6" ht="18.75">
      <c r="A16" s="13" t="s">
        <v>14</v>
      </c>
      <c r="B16" s="14" t="s">
        <v>15</v>
      </c>
      <c r="C16" s="9">
        <f>D16+E16</f>
        <v>19623592</v>
      </c>
      <c r="D16" s="9">
        <f>D12</f>
        <v>2615386</v>
      </c>
      <c r="E16" s="9">
        <f>E12</f>
        <v>17008206</v>
      </c>
      <c r="F16" s="9">
        <f>F12</f>
        <v>9726206</v>
      </c>
    </row>
    <row r="17" spans="1:6" ht="21" customHeight="1">
      <c r="A17" s="25" t="s">
        <v>16</v>
      </c>
      <c r="B17" s="26"/>
      <c r="C17" s="26"/>
      <c r="D17" s="26"/>
      <c r="E17" s="26"/>
      <c r="F17" s="27"/>
    </row>
    <row r="18" spans="1:6" ht="18.75">
      <c r="A18" s="20">
        <v>600000</v>
      </c>
      <c r="B18" s="8" t="s">
        <v>17</v>
      </c>
      <c r="C18" s="9">
        <f>D18+E18</f>
        <v>19623592</v>
      </c>
      <c r="D18" s="10">
        <f>D19</f>
        <v>2615386</v>
      </c>
      <c r="E18" s="10">
        <f>E19</f>
        <v>17008206</v>
      </c>
      <c r="F18" s="10">
        <f>F19</f>
        <v>9726206</v>
      </c>
    </row>
    <row r="19" spans="1:6" ht="18.75">
      <c r="A19" s="20">
        <v>602000</v>
      </c>
      <c r="B19" s="8" t="s">
        <v>18</v>
      </c>
      <c r="C19" s="9">
        <f>D19+E19</f>
        <v>19623592</v>
      </c>
      <c r="D19" s="10">
        <f>D20+D21</f>
        <v>2615386</v>
      </c>
      <c r="E19" s="10">
        <f>E20+E21</f>
        <v>17008206</v>
      </c>
      <c r="F19" s="10">
        <f>F20+F21</f>
        <v>9726206</v>
      </c>
    </row>
    <row r="20" spans="1:6" ht="18.75">
      <c r="A20" s="17" t="s">
        <v>23</v>
      </c>
      <c r="B20" s="18" t="s">
        <v>24</v>
      </c>
      <c r="C20" s="9">
        <f>D20+E20</f>
        <v>19623592</v>
      </c>
      <c r="D20" s="10">
        <f>D14</f>
        <v>12341592</v>
      </c>
      <c r="E20" s="10">
        <v>7282000</v>
      </c>
      <c r="F20" s="10"/>
    </row>
    <row r="21" spans="1:6" ht="55.9" customHeight="1">
      <c r="A21" s="21">
        <v>602400</v>
      </c>
      <c r="B21" s="11" t="s">
        <v>13</v>
      </c>
      <c r="C21" s="9">
        <f>D21+E21</f>
        <v>0</v>
      </c>
      <c r="D21" s="12">
        <f>D15</f>
        <v>-9726206</v>
      </c>
      <c r="E21" s="12">
        <f>E15</f>
        <v>9726206</v>
      </c>
      <c r="F21" s="12">
        <f>F15</f>
        <v>9726206</v>
      </c>
    </row>
    <row r="22" spans="1:6" ht="18.75">
      <c r="A22" s="13" t="s">
        <v>14</v>
      </c>
      <c r="B22" s="14" t="s">
        <v>15</v>
      </c>
      <c r="C22" s="9">
        <f>D22+E22</f>
        <v>19623592</v>
      </c>
      <c r="D22" s="9">
        <f>D18</f>
        <v>2615386</v>
      </c>
      <c r="E22" s="9">
        <f>E18</f>
        <v>17008206</v>
      </c>
      <c r="F22" s="9">
        <f>F18</f>
        <v>9726206</v>
      </c>
    </row>
    <row r="25" spans="1:6" ht="18.75">
      <c r="B25" s="15" t="s">
        <v>19</v>
      </c>
      <c r="C25" s="16"/>
      <c r="D25" s="16"/>
      <c r="E25" s="15" t="s">
        <v>20</v>
      </c>
    </row>
  </sheetData>
  <mergeCells count="12">
    <mergeCell ref="D7:D9"/>
    <mergeCell ref="E7:F7"/>
    <mergeCell ref="E8:E9"/>
    <mergeCell ref="F8:F9"/>
    <mergeCell ref="A5:B5"/>
    <mergeCell ref="D2:F2"/>
    <mergeCell ref="A11:F11"/>
    <mergeCell ref="A17:F17"/>
    <mergeCell ref="A4:F4"/>
    <mergeCell ref="A7:A9"/>
    <mergeCell ref="B7:B9"/>
    <mergeCell ref="C7:C9"/>
  </mergeCells>
  <phoneticPr fontId="0" type="noConversion"/>
  <printOptions horizontalCentered="1"/>
  <pageMargins left="0.39370078740157483" right="0.39370078740157483" top="1.1811023622047245" bottom="0.39370078740157483" header="0" footer="0"/>
  <pageSetup paperSize="9" scale="8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user</cp:lastModifiedBy>
  <cp:lastPrinted>2021-02-12T10:00:15Z</cp:lastPrinted>
  <dcterms:created xsi:type="dcterms:W3CDTF">2020-11-30T12:49:03Z</dcterms:created>
  <dcterms:modified xsi:type="dcterms:W3CDTF">2021-02-17T06:55:27Z</dcterms:modified>
</cp:coreProperties>
</file>