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min\d\ФИНВІДДІЛ 2021\НА САЙТ\2026\ЗВІТ ЗА 1 КВАРТАЛ 2026 РОКУ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Print_Titles" localSheetId="0">Лист1!$7:$8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 s="1"/>
  <c r="E17" i="1"/>
  <c r="G17" i="1" s="1"/>
  <c r="H9" i="1"/>
  <c r="H10" i="1"/>
  <c r="H11" i="1"/>
  <c r="H12" i="1"/>
  <c r="H13" i="1"/>
  <c r="H14" i="1"/>
  <c r="H18" i="1"/>
  <c r="H20" i="1"/>
  <c r="H21" i="1"/>
  <c r="H22" i="1"/>
  <c r="H23" i="1"/>
  <c r="H24" i="1"/>
  <c r="H25" i="1"/>
  <c r="G9" i="1"/>
  <c r="G10" i="1"/>
  <c r="G11" i="1"/>
  <c r="G12" i="1"/>
  <c r="G13" i="1"/>
  <c r="G14" i="1"/>
  <c r="G18" i="1"/>
  <c r="G20" i="1"/>
  <c r="G21" i="1"/>
  <c r="G22" i="1"/>
  <c r="G23" i="1"/>
  <c r="G24" i="1"/>
  <c r="G25" i="1"/>
  <c r="E16" i="1" l="1"/>
  <c r="G19" i="1"/>
  <c r="H17" i="1"/>
  <c r="G16" i="1" l="1"/>
  <c r="E15" i="1"/>
  <c r="H16" i="1"/>
  <c r="E26" i="1" l="1"/>
  <c r="H15" i="1"/>
  <c r="G15" i="1"/>
  <c r="H26" i="1" l="1"/>
  <c r="E27" i="1"/>
  <c r="G26" i="1"/>
  <c r="H27" i="1" l="1"/>
  <c r="G27" i="1"/>
</calcChain>
</file>

<file path=xl/sharedStrings.xml><?xml version="1.0" encoding="utf-8"?>
<sst xmlns="http://schemas.openxmlformats.org/spreadsheetml/2006/main" count="49" uniqueCount="48">
  <si>
    <t>грн.</t>
  </si>
  <si>
    <t>ККД</t>
  </si>
  <si>
    <t>Доходи</t>
  </si>
  <si>
    <t>Уточн.річн. план</t>
  </si>
  <si>
    <t xml:space="preserve"> Уточ.пл. за період</t>
  </si>
  <si>
    <t>Факт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</si>
  <si>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</si>
  <si>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</si>
  <si>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</si>
  <si>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</si>
  <si>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</si>
  <si>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</si>
  <si>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</si>
  <si>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</si>
  <si>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</si>
  <si>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</si>
  <si>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</si>
  <si>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</si>
  <si>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</si>
  <si>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</si>
  <si>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</si>
  <si>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</si>
  <si>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</si>
  <si>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</si>
  <si>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</si>
  <si>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</si>
  <si>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</si>
  <si>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</si>
  <si>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</si>
  <si>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</si>
  <si>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</si>
  <si>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</si>
  <si>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</si>
  <si>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</si>
  <si>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</si>
  <si>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</si>
  <si>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</si>
  <si>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</si>
  <si>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</si>
  <si>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</si>
  <si>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 </t>
  </si>
  <si>
    <t xml:space="preserve">Усього ( без урахування трансфертів) </t>
  </si>
  <si>
    <t xml:space="preserve">Усього </t>
  </si>
  <si>
    <t>гр. 6 = гр.4 - гр.5</t>
  </si>
  <si>
    <t>Відхилення, грн.</t>
  </si>
  <si>
    <t>Виконання,  %</t>
  </si>
  <si>
    <t>гр.7 = гр.5./гр.4</t>
  </si>
  <si>
    <t>Інформація про стан виконання дохідної частини спеціального фонду бюджету Галицинівської СТГ за 1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</si>
</sst>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B1" workbookViewId="0">
      <selection activeCell="E11" sqref="E11"/>
    </sheetView>
  </sheetViews>
  <sheetFormatPr defaultRowHeight="12.75" x14ac:dyDescent="0.2"/>
  <cols>
    <col min="1" max="1" width="0" hidden="1" customWidth="1"/>
    <col min="2" max="2" width="12.28515625" style="18" customWidth="1"/>
    <col min="3" max="3" width="50.7109375" style="3" customWidth="1"/>
    <col min="4" max="4" width="16" style="4" customWidth="1"/>
    <col min="5" max="5" width="17.140625" style="4" customWidth="1"/>
    <col min="6" max="6" width="15.42578125" style="4" customWidth="1"/>
    <col min="7" max="7" width="15.28515625" style="4" customWidth="1"/>
    <col min="8" max="8" width="13.7109375" style="4" customWidth="1"/>
  </cols>
  <sheetData>
    <row r="1" spans="1:8" x14ac:dyDescent="0.2">
      <c r="D1" s="20"/>
      <c r="E1" s="20"/>
      <c r="F1" s="20"/>
      <c r="G1" s="20"/>
      <c r="H1" s="20"/>
    </row>
    <row r="2" spans="1:8" x14ac:dyDescent="0.2">
      <c r="B2" s="1"/>
      <c r="C2" s="2"/>
      <c r="D2" s="5"/>
      <c r="E2" s="5"/>
      <c r="F2" s="5"/>
      <c r="G2" s="5"/>
      <c r="H2" s="5"/>
    </row>
    <row r="3" spans="1:8" ht="46.5" customHeight="1" x14ac:dyDescent="0.35">
      <c r="B3" s="1"/>
      <c r="C3" s="21" t="s">
        <v>47</v>
      </c>
      <c r="D3" s="22"/>
      <c r="E3" s="22"/>
      <c r="F3" s="22"/>
      <c r="G3" s="1"/>
      <c r="H3" s="1"/>
    </row>
    <row r="4" spans="1:8" x14ac:dyDescent="0.2">
      <c r="B4" s="1"/>
      <c r="C4" s="2"/>
      <c r="D4" s="5"/>
      <c r="E4" s="5"/>
      <c r="F4" s="5"/>
      <c r="G4" s="5"/>
      <c r="H4" s="5"/>
    </row>
    <row r="5" spans="1:8" x14ac:dyDescent="0.2">
      <c r="B5" s="1"/>
      <c r="C5" s="1"/>
      <c r="D5" s="1"/>
      <c r="E5" s="1"/>
      <c r="F5" s="1"/>
      <c r="G5" s="1"/>
      <c r="H5" s="1"/>
    </row>
    <row r="6" spans="1:8" x14ac:dyDescent="0.2">
      <c r="H6" s="6" t="s">
        <v>0</v>
      </c>
    </row>
    <row r="7" spans="1:8" ht="28.5" customHeight="1" x14ac:dyDescent="0.2">
      <c r="A7" s="7"/>
      <c r="B7" s="8" t="s">
        <v>1</v>
      </c>
      <c r="C7" s="9" t="s">
        <v>2</v>
      </c>
      <c r="D7" s="10" t="s">
        <v>3</v>
      </c>
      <c r="E7" s="10" t="s">
        <v>4</v>
      </c>
      <c r="F7" s="11" t="s">
        <v>5</v>
      </c>
      <c r="G7" s="11" t="s">
        <v>44</v>
      </c>
      <c r="H7" s="10" t="s">
        <v>45</v>
      </c>
    </row>
    <row r="8" spans="1:8" x14ac:dyDescent="0.2">
      <c r="A8" s="7"/>
      <c r="B8" s="16">
        <v>1</v>
      </c>
      <c r="C8" s="17">
        <v>2</v>
      </c>
      <c r="D8" s="16">
        <v>3</v>
      </c>
      <c r="E8" s="16">
        <v>4</v>
      </c>
      <c r="F8" s="16">
        <v>5</v>
      </c>
      <c r="G8" s="16" t="s">
        <v>43</v>
      </c>
      <c r="H8" s="16" t="s">
        <v>46</v>
      </c>
    </row>
    <row r="9" spans="1:8" x14ac:dyDescent="0.2">
      <c r="A9" s="12">
        <v>1</v>
      </c>
      <c r="B9" s="19" t="s">
        <v>6</v>
      </c>
      <c r="C9" s="13" t="s">
        <v>7</v>
      </c>
      <c r="D9" s="14">
        <v>3768000</v>
      </c>
      <c r="E9" s="14">
        <v>685000</v>
      </c>
      <c r="F9" s="14">
        <v>714017.27999999991</v>
      </c>
      <c r="G9" s="15">
        <f t="shared" ref="G9:G27" si="0">F9-E9</f>
        <v>29017.279999999912</v>
      </c>
      <c r="H9" s="15">
        <f t="shared" ref="H9:H27" si="1">IF(E9=0,0,F9/E9*100)</f>
        <v>104.23609927007298</v>
      </c>
    </row>
    <row r="10" spans="1:8" x14ac:dyDescent="0.2">
      <c r="A10" s="12">
        <v>1</v>
      </c>
      <c r="B10" s="19" t="s">
        <v>8</v>
      </c>
      <c r="C10" s="13" t="s">
        <v>9</v>
      </c>
      <c r="D10" s="14">
        <v>3768000</v>
      </c>
      <c r="E10" s="14">
        <v>685000</v>
      </c>
      <c r="F10" s="14">
        <v>714017.27999999991</v>
      </c>
      <c r="G10" s="15">
        <f t="shared" si="0"/>
        <v>29017.279999999912</v>
      </c>
      <c r="H10" s="15">
        <f t="shared" si="1"/>
        <v>104.23609927007298</v>
      </c>
    </row>
    <row r="11" spans="1:8" x14ac:dyDescent="0.2">
      <c r="A11" s="12">
        <v>1</v>
      </c>
      <c r="B11" s="19" t="s">
        <v>10</v>
      </c>
      <c r="C11" s="13" t="s">
        <v>11</v>
      </c>
      <c r="D11" s="14">
        <v>3768000</v>
      </c>
      <c r="E11" s="14">
        <v>685000</v>
      </c>
      <c r="F11" s="14">
        <v>714017.27999999991</v>
      </c>
      <c r="G11" s="15">
        <f t="shared" si="0"/>
        <v>29017.279999999912</v>
      </c>
      <c r="H11" s="15">
        <f t="shared" si="1"/>
        <v>104.23609927007298</v>
      </c>
    </row>
    <row r="12" spans="1:8" ht="51" x14ac:dyDescent="0.2">
      <c r="A12" s="12">
        <v>0</v>
      </c>
      <c r="B12" s="19" t="s">
        <v>12</v>
      </c>
      <c r="C12" s="13" t="s">
        <v>13</v>
      </c>
      <c r="D12" s="14">
        <v>131400</v>
      </c>
      <c r="E12" s="14">
        <v>30000</v>
      </c>
      <c r="F12" s="14">
        <v>30510.32</v>
      </c>
      <c r="G12" s="15">
        <f t="shared" si="0"/>
        <v>510.31999999999971</v>
      </c>
      <c r="H12" s="15">
        <f t="shared" si="1"/>
        <v>101.70106666666668</v>
      </c>
    </row>
    <row r="13" spans="1:8" ht="25.5" x14ac:dyDescent="0.2">
      <c r="A13" s="12">
        <v>0</v>
      </c>
      <c r="B13" s="19" t="s">
        <v>14</v>
      </c>
      <c r="C13" s="13" t="s">
        <v>15</v>
      </c>
      <c r="D13" s="14">
        <v>3600000</v>
      </c>
      <c r="E13" s="14">
        <v>650000</v>
      </c>
      <c r="F13" s="14">
        <v>672658.88</v>
      </c>
      <c r="G13" s="15">
        <f t="shared" si="0"/>
        <v>22658.880000000005</v>
      </c>
      <c r="H13" s="15">
        <f t="shared" si="1"/>
        <v>103.48598153846153</v>
      </c>
    </row>
    <row r="14" spans="1:8" ht="38.25" x14ac:dyDescent="0.2">
      <c r="A14" s="12">
        <v>0</v>
      </c>
      <c r="B14" s="19" t="s">
        <v>16</v>
      </c>
      <c r="C14" s="13" t="s">
        <v>17</v>
      </c>
      <c r="D14" s="14">
        <v>36600</v>
      </c>
      <c r="E14" s="14">
        <v>5000</v>
      </c>
      <c r="F14" s="14">
        <v>10848.08</v>
      </c>
      <c r="G14" s="15">
        <f t="shared" si="0"/>
        <v>5848.08</v>
      </c>
      <c r="H14" s="15">
        <f t="shared" si="1"/>
        <v>216.9616</v>
      </c>
    </row>
    <row r="15" spans="1:8" x14ac:dyDescent="0.2">
      <c r="A15" s="12">
        <v>1</v>
      </c>
      <c r="B15" s="19" t="s">
        <v>18</v>
      </c>
      <c r="C15" s="13" t="s">
        <v>19</v>
      </c>
      <c r="D15" s="14">
        <v>9842943.7100000009</v>
      </c>
      <c r="E15" s="14">
        <f>E16</f>
        <v>9842943.7100000009</v>
      </c>
      <c r="F15" s="14">
        <v>11930898.710000001</v>
      </c>
      <c r="G15" s="15">
        <f t="shared" si="0"/>
        <v>2087955</v>
      </c>
      <c r="H15" s="15">
        <f t="shared" si="1"/>
        <v>121.21270893664391</v>
      </c>
    </row>
    <row r="16" spans="1:8" x14ac:dyDescent="0.2">
      <c r="A16" s="12">
        <v>1</v>
      </c>
      <c r="B16" s="19" t="s">
        <v>20</v>
      </c>
      <c r="C16" s="13" t="s">
        <v>21</v>
      </c>
      <c r="D16" s="14">
        <v>9842943.7100000009</v>
      </c>
      <c r="E16" s="14">
        <f>E17+E19</f>
        <v>9842943.7100000009</v>
      </c>
      <c r="F16" s="14">
        <v>11930898.710000001</v>
      </c>
      <c r="G16" s="15">
        <f t="shared" si="0"/>
        <v>2087955</v>
      </c>
      <c r="H16" s="15">
        <f t="shared" si="1"/>
        <v>121.21270893664391</v>
      </c>
    </row>
    <row r="17" spans="1:8" ht="25.5" x14ac:dyDescent="0.2">
      <c r="A17" s="12">
        <v>1</v>
      </c>
      <c r="B17" s="19" t="s">
        <v>22</v>
      </c>
      <c r="C17" s="13" t="s">
        <v>23</v>
      </c>
      <c r="D17" s="14">
        <v>15840</v>
      </c>
      <c r="E17" s="14">
        <f>E18</f>
        <v>15840</v>
      </c>
      <c r="F17" s="14">
        <v>3795</v>
      </c>
      <c r="G17" s="15">
        <f t="shared" si="0"/>
        <v>-12045</v>
      </c>
      <c r="H17" s="15">
        <f t="shared" si="1"/>
        <v>23.958333333333336</v>
      </c>
    </row>
    <row r="18" spans="1:8" ht="25.5" x14ac:dyDescent="0.2">
      <c r="A18" s="12">
        <v>0</v>
      </c>
      <c r="B18" s="19" t="s">
        <v>24</v>
      </c>
      <c r="C18" s="13" t="s">
        <v>25</v>
      </c>
      <c r="D18" s="14">
        <v>15840</v>
      </c>
      <c r="E18" s="14">
        <v>15840</v>
      </c>
      <c r="F18" s="14">
        <v>3795</v>
      </c>
      <c r="G18" s="15">
        <f t="shared" si="0"/>
        <v>-12045</v>
      </c>
      <c r="H18" s="15">
        <f t="shared" si="1"/>
        <v>23.958333333333336</v>
      </c>
    </row>
    <row r="19" spans="1:8" x14ac:dyDescent="0.2">
      <c r="A19" s="12">
        <v>1</v>
      </c>
      <c r="B19" s="19" t="s">
        <v>26</v>
      </c>
      <c r="C19" s="13" t="s">
        <v>27</v>
      </c>
      <c r="D19" s="14">
        <v>9827103.7100000009</v>
      </c>
      <c r="E19" s="14">
        <f>E20+E21</f>
        <v>9827103.7100000009</v>
      </c>
      <c r="F19" s="14">
        <v>11927103.710000001</v>
      </c>
      <c r="G19" s="15">
        <f t="shared" si="0"/>
        <v>2100000</v>
      </c>
      <c r="H19" s="15">
        <f t="shared" si="1"/>
        <v>121.36947021189013</v>
      </c>
    </row>
    <row r="20" spans="1:8" x14ac:dyDescent="0.2">
      <c r="A20" s="12">
        <v>0</v>
      </c>
      <c r="B20" s="19" t="s">
        <v>28</v>
      </c>
      <c r="C20" s="13" t="s">
        <v>29</v>
      </c>
      <c r="D20" s="14">
        <v>7367411.8700000001</v>
      </c>
      <c r="E20" s="14">
        <v>7367411.8700000001</v>
      </c>
      <c r="F20" s="14">
        <v>7367411.8700000001</v>
      </c>
      <c r="G20" s="15">
        <f t="shared" si="0"/>
        <v>0</v>
      </c>
      <c r="H20" s="15">
        <f t="shared" si="1"/>
        <v>100</v>
      </c>
    </row>
    <row r="21" spans="1:8" ht="63.75" x14ac:dyDescent="0.2">
      <c r="A21" s="12">
        <v>0</v>
      </c>
      <c r="B21" s="19" t="s">
        <v>30</v>
      </c>
      <c r="C21" s="13" t="s">
        <v>31</v>
      </c>
      <c r="D21" s="14">
        <v>2459691.84</v>
      </c>
      <c r="E21" s="14">
        <v>2459691.84</v>
      </c>
      <c r="F21" s="14">
        <v>4559691.84</v>
      </c>
      <c r="G21" s="15">
        <f t="shared" si="0"/>
        <v>2100000</v>
      </c>
      <c r="H21" s="15">
        <f t="shared" si="1"/>
        <v>185.37654863301901</v>
      </c>
    </row>
    <row r="22" spans="1:8" x14ac:dyDescent="0.2">
      <c r="A22" s="12">
        <v>1</v>
      </c>
      <c r="B22" s="19" t="s">
        <v>32</v>
      </c>
      <c r="C22" s="13" t="s">
        <v>33</v>
      </c>
      <c r="D22" s="14">
        <v>77800</v>
      </c>
      <c r="E22" s="14">
        <v>77800</v>
      </c>
      <c r="F22" s="14">
        <v>77800</v>
      </c>
      <c r="G22" s="15">
        <f t="shared" si="0"/>
        <v>0</v>
      </c>
      <c r="H22" s="15">
        <f t="shared" si="1"/>
        <v>100</v>
      </c>
    </row>
    <row r="23" spans="1:8" x14ac:dyDescent="0.2">
      <c r="A23" s="12">
        <v>1</v>
      </c>
      <c r="B23" s="19" t="s">
        <v>34</v>
      </c>
      <c r="C23" s="13" t="s">
        <v>35</v>
      </c>
      <c r="D23" s="14">
        <v>77800</v>
      </c>
      <c r="E23" s="14">
        <v>77800</v>
      </c>
      <c r="F23" s="14">
        <v>77800</v>
      </c>
      <c r="G23" s="15">
        <f t="shared" si="0"/>
        <v>0</v>
      </c>
      <c r="H23" s="15">
        <f t="shared" si="1"/>
        <v>100</v>
      </c>
    </row>
    <row r="24" spans="1:8" x14ac:dyDescent="0.2">
      <c r="A24" s="12">
        <v>1</v>
      </c>
      <c r="B24" s="19" t="s">
        <v>36</v>
      </c>
      <c r="C24" s="13" t="s">
        <v>37</v>
      </c>
      <c r="D24" s="14">
        <v>77800</v>
      </c>
      <c r="E24" s="14">
        <v>77800</v>
      </c>
      <c r="F24" s="14">
        <v>77800</v>
      </c>
      <c r="G24" s="15">
        <f t="shared" si="0"/>
        <v>0</v>
      </c>
      <c r="H24" s="15">
        <f t="shared" si="1"/>
        <v>100</v>
      </c>
    </row>
    <row r="25" spans="1:8" ht="51" x14ac:dyDescent="0.2">
      <c r="A25" s="12">
        <v>0</v>
      </c>
      <c r="B25" s="19" t="s">
        <v>38</v>
      </c>
      <c r="C25" s="13" t="s">
        <v>39</v>
      </c>
      <c r="D25" s="14">
        <v>77800</v>
      </c>
      <c r="E25" s="14">
        <v>77800</v>
      </c>
      <c r="F25" s="14">
        <v>77800</v>
      </c>
      <c r="G25" s="15">
        <f t="shared" si="0"/>
        <v>0</v>
      </c>
      <c r="H25" s="15">
        <f t="shared" si="1"/>
        <v>100</v>
      </c>
    </row>
    <row r="26" spans="1:8" x14ac:dyDescent="0.2">
      <c r="A26" s="12">
        <v>1</v>
      </c>
      <c r="B26" s="19" t="s">
        <v>40</v>
      </c>
      <c r="C26" s="13" t="s">
        <v>41</v>
      </c>
      <c r="D26" s="14">
        <v>13610943.710000001</v>
      </c>
      <c r="E26" s="14">
        <f>E9+E15</f>
        <v>10527943.710000001</v>
      </c>
      <c r="F26" s="14">
        <v>12644915.99</v>
      </c>
      <c r="G26" s="15">
        <f t="shared" si="0"/>
        <v>2116972.2799999993</v>
      </c>
      <c r="H26" s="15">
        <f t="shared" si="1"/>
        <v>120.1081268889117</v>
      </c>
    </row>
    <row r="27" spans="1:8" x14ac:dyDescent="0.2">
      <c r="A27" s="12">
        <v>1</v>
      </c>
      <c r="B27" s="19" t="s">
        <v>40</v>
      </c>
      <c r="C27" s="13" t="s">
        <v>42</v>
      </c>
      <c r="D27" s="14">
        <v>13688743.710000001</v>
      </c>
      <c r="E27" s="14">
        <f>E26+E22</f>
        <v>10605743.710000001</v>
      </c>
      <c r="F27" s="14">
        <v>12722715.99</v>
      </c>
      <c r="G27" s="15">
        <f t="shared" si="0"/>
        <v>2116972.2799999993</v>
      </c>
      <c r="H27" s="15">
        <f t="shared" si="1"/>
        <v>119.96062075311076</v>
      </c>
    </row>
  </sheetData>
  <mergeCells count="1">
    <mergeCell ref="C3:F3"/>
  </mergeCells>
  <conditionalFormatting sqref="B9:B27">
    <cfRule type="expression" dxfId="7" priority="2" stopIfTrue="1">
      <formula>A9=1</formula>
    </cfRule>
  </conditionalFormatting>
  <conditionalFormatting sqref="C9:C27">
    <cfRule type="expression" dxfId="6" priority="3" stopIfTrue="1">
      <formula>A9=1</formula>
    </cfRule>
  </conditionalFormatting>
  <conditionalFormatting sqref="D9:D27">
    <cfRule type="expression" dxfId="5" priority="5" stopIfTrue="1">
      <formula>A9=1</formula>
    </cfRule>
  </conditionalFormatting>
  <conditionalFormatting sqref="E9:E17 E19 E22:E27">
    <cfRule type="expression" dxfId="4" priority="6" stopIfTrue="1">
      <formula>A9=1</formula>
    </cfRule>
  </conditionalFormatting>
  <conditionalFormatting sqref="F9:F27">
    <cfRule type="expression" dxfId="3" priority="7" stopIfTrue="1">
      <formula>A9=1</formula>
    </cfRule>
  </conditionalFormatting>
  <conditionalFormatting sqref="G9:G27">
    <cfRule type="expression" dxfId="2" priority="8" stopIfTrue="1">
      <formula>A9=1</formula>
    </cfRule>
  </conditionalFormatting>
  <conditionalFormatting sqref="H9:H27">
    <cfRule type="expression" dxfId="1" priority="9" stopIfTrue="1">
      <formula>A9=1</formula>
    </cfRule>
  </conditionalFormatting>
  <conditionalFormatting sqref="E18 E20:E21">
    <cfRule type="expression" dxfId="0" priority="10" stopIfTrue="1">
      <formula>#REF!=1</formula>
    </cfRule>
  </conditionalFormatting>
  <printOptions horizontalCentered="1"/>
  <pageMargins left="0.70866141732283472" right="0.31496062992125984" top="0.39370078740157483" bottom="0.39370078740157483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2026-04-01T06:41:41Z</cp:lastPrinted>
  <dcterms:created xsi:type="dcterms:W3CDTF">2026-04-01T06:29:42Z</dcterms:created>
  <dcterms:modified xsi:type="dcterms:W3CDTF">2026-04-24T07:57:53Z</dcterms:modified>
</cp:coreProperties>
</file>