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ая\бюджет 2021\41\"/>
    </mc:Choice>
  </mc:AlternateContent>
  <bookViews>
    <workbookView xWindow="0" yWindow="0" windowWidth="28770" windowHeight="118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7" i="1" l="1"/>
  <c r="G34" i="1" l="1"/>
  <c r="H34" i="1"/>
  <c r="I34" i="1"/>
  <c r="J34" i="1"/>
  <c r="K34" i="1"/>
  <c r="L34" i="1"/>
  <c r="M34" i="1"/>
  <c r="N34" i="1"/>
  <c r="O34" i="1"/>
  <c r="F35" i="1"/>
  <c r="F34" i="1" s="1"/>
  <c r="G35" i="1"/>
  <c r="H35" i="1"/>
  <c r="I35" i="1"/>
  <c r="J35" i="1"/>
  <c r="K35" i="1"/>
  <c r="L35" i="1"/>
  <c r="M35" i="1"/>
  <c r="N35" i="1"/>
  <c r="O35" i="1"/>
  <c r="E30" i="1"/>
  <c r="E39" i="1" l="1"/>
  <c r="E40" i="1"/>
  <c r="E41" i="1"/>
  <c r="E42" i="1"/>
  <c r="E43" i="1"/>
  <c r="E44" i="1"/>
  <c r="E45" i="1"/>
  <c r="E46" i="1"/>
  <c r="E47" i="1"/>
  <c r="E38" i="1"/>
  <c r="E37" i="1"/>
  <c r="E35" i="1" s="1"/>
  <c r="E34" i="1" s="1"/>
  <c r="G48" i="1"/>
  <c r="H48" i="1"/>
  <c r="I48" i="1"/>
  <c r="L48" i="1"/>
  <c r="M48" i="1"/>
  <c r="N48" i="1"/>
  <c r="E19" i="1" l="1"/>
  <c r="G14" i="1" l="1"/>
  <c r="H14" i="1"/>
  <c r="I14" i="1"/>
  <c r="L14" i="1"/>
  <c r="M14" i="1"/>
  <c r="N14" i="1"/>
  <c r="F15" i="1"/>
  <c r="F14" i="1" s="1"/>
  <c r="F48" i="1" s="1"/>
  <c r="G15" i="1"/>
  <c r="H15" i="1"/>
  <c r="I15" i="1"/>
  <c r="J15" i="1"/>
  <c r="J14" i="1" s="1"/>
  <c r="J48" i="1" s="1"/>
  <c r="K15" i="1"/>
  <c r="K14" i="1" s="1"/>
  <c r="K48" i="1" s="1"/>
  <c r="L15" i="1"/>
  <c r="M15" i="1"/>
  <c r="N15" i="1"/>
  <c r="O15" i="1"/>
  <c r="O14" i="1" s="1"/>
  <c r="O48" i="1" s="1"/>
  <c r="E15" i="1"/>
  <c r="E14" i="1" s="1"/>
  <c r="E48" i="1" s="1"/>
  <c r="P47" i="1" l="1"/>
  <c r="P46" i="1"/>
  <c r="P45" i="1"/>
  <c r="P44" i="1"/>
  <c r="P43" i="1"/>
  <c r="P42" i="1"/>
  <c r="P41" i="1"/>
  <c r="P40" i="1"/>
  <c r="P39" i="1"/>
  <c r="P38" i="1"/>
  <c r="P37" i="1"/>
  <c r="P36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4" i="1"/>
  <c r="P35" i="1" l="1"/>
  <c r="P48" i="1"/>
  <c r="P15" i="1"/>
</calcChain>
</file>

<file path=xl/sharedStrings.xml><?xml version="1.0" encoding="utf-8"?>
<sst xmlns="http://schemas.openxmlformats.org/spreadsheetml/2006/main" count="162" uniqueCount="135">
  <si>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</si>
  <si>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</si>
  <si>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</si>
  <si>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</si>
  <si>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</si>
  <si>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</si>
  <si>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</si>
  <si>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</si>
  <si>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</si>
  <si>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</si>
  <si>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</si>
  <si>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</si>
  <si>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</si>
  <si>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</si>
  <si>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</si>
  <si>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</si>
  <si>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</si>
  <si>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</si>
  <si>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</si>
  <si>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</si>
  <si>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</si>
  <si>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</si>
  <si>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</si>
  <si>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</si>
  <si>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</si>
  <si>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</si>
  <si>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</si>
  <si>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</si>
  <si>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</si>
  <si>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</si>
  <si>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</si>
  <si>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</si>
  <si>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</si>
  <si>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</si>
  <si>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</si>
  <si>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0113031</t>
  </si>
  <si>
    <t>1030</t>
  </si>
  <si>
    <t>3031</t>
  </si>
  <si>
    <t>Надання інших пільг окремим категоріям громадян відповідно до законодавства</t>
  </si>
  <si>
    <t>0113191</t>
  </si>
  <si>
    <t>3191</t>
  </si>
  <si>
    <t>Інші видатки на соціальний захист ветеранів війни та праці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</si>
  <si>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</si>
  <si>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</si>
  <si>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</si>
  <si>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</si>
  <si>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</si>
  <si>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</si>
  <si>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</si>
  <si>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</si>
  <si>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</si>
  <si>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</si>
  <si>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</si>
  <si>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</si>
  <si>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</si>
  <si>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</si>
  <si>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</si>
  <si>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</si>
  <si>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</si>
  <si>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</si>
  <si>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0117325</t>
  </si>
  <si>
    <t>0443</t>
  </si>
  <si>
    <t>7325</t>
  </si>
  <si>
    <t>Будівництво споруд, установ та закладів фізичної культури і спорту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</si>
  <si>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</si>
  <si>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</si>
  <si>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</si>
  <si>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</si>
  <si>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</si>
  <si>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</si>
  <si>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</si>
  <si>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</si>
  <si>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</si>
  <si>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</si>
  <si>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</si>
  <si>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</si>
  <si>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0540</t>
  </si>
  <si>
    <t>8340</t>
  </si>
  <si>
    <t>Природоохоронні заходи за рахунок цільових фондів</t>
  </si>
  <si>
    <t>0119110</t>
  </si>
  <si>
    <t>0180</t>
  </si>
  <si>
    <t>9110</t>
  </si>
  <si>
    <t>Реверсна дотація </t>
  </si>
  <si>
    <t>0119770</t>
  </si>
  <si>
    <t>9770</t>
  </si>
  <si>
    <t>Інші субвенції з місцевого бюджету</t>
  </si>
  <si>
    <t>0600000</t>
  </si>
  <si>
    <t>Орган з питань освіти і науки, молоді та спорту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</si>
  <si>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</si>
  <si>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</si>
  <si>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</si>
  <si>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</si>
  <si>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</si>
  <si>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</si>
  <si>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</si>
  <si>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</si>
  <si>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</si>
  <si>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</si>
  <si>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</si>
  <si>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</si>
  <si>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</si>
  <si>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</si>
  <si>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</si>
  <si>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</si>
  <si>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</si>
  <si>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</si>
  <si>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</si>
  <si>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</si>
  <si>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</si>
  <si>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</si>
  <si>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</si>
  <si>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</si>
  <si>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</si>
  <si>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</si>
  <si>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0613133</t>
  </si>
  <si>
    <t>1040</t>
  </si>
  <si>
    <t>3133</t>
  </si>
  <si>
    <t>Інші заходи та заклади молодіжної політики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</si>
  <si>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</si>
  <si>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</si>
  <si>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</si>
  <si>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</si>
  <si>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</si>
  <si>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</si>
  <si>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</si>
  <si>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</si>
  <si>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X</t>
  </si>
  <si>
    <t>УСЬОГО</t>
  </si>
  <si>
    <t>Сільський голова</t>
  </si>
  <si>
    <t>І.В. Назар</t>
  </si>
  <si>
    <t>4823380600</t>
  </si>
  <si>
    <t>(код бюджету)</t>
  </si>
  <si>
    <t>до рішення Галицинівської сільської  ради</t>
  </si>
  <si>
    <t>"Про сільський  бюджет на 2021 рік"</t>
  </si>
  <si>
    <t>Галицинівська сільська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</si>
</sst>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topLeftCell="E43" workbookViewId="0">
      <selection activeCell="N17" sqref="N17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132</v>
      </c>
    </row>
    <row r="3" spans="1:16" x14ac:dyDescent="0.2">
      <c r="M3" t="s">
        <v>133</v>
      </c>
    </row>
    <row r="5" spans="1:16" x14ac:dyDescent="0.2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21" t="s">
        <v>130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0" t="s">
        <v>131</v>
      </c>
      <c r="P8" s="1" t="s">
        <v>3</v>
      </c>
    </row>
    <row r="9" spans="1:16" x14ac:dyDescent="0.2">
      <c r="A9" s="24" t="s">
        <v>4</v>
      </c>
      <c r="B9" s="24" t="s">
        <v>5</v>
      </c>
      <c r="C9" s="24" t="s">
        <v>6</v>
      </c>
      <c r="D9" s="25" t="s">
        <v>7</v>
      </c>
      <c r="E9" s="25" t="s">
        <v>8</v>
      </c>
      <c r="F9" s="25"/>
      <c r="G9" s="25"/>
      <c r="H9" s="25"/>
      <c r="I9" s="25"/>
      <c r="J9" s="25" t="s">
        <v>15</v>
      </c>
      <c r="K9" s="25"/>
      <c r="L9" s="25"/>
      <c r="M9" s="25"/>
      <c r="N9" s="25"/>
      <c r="O9" s="25"/>
      <c r="P9" s="26" t="s">
        <v>17</v>
      </c>
    </row>
    <row r="10" spans="1:16" x14ac:dyDescent="0.2">
      <c r="A10" s="25"/>
      <c r="B10" s="25"/>
      <c r="C10" s="25"/>
      <c r="D10" s="25"/>
      <c r="E10" s="26" t="s">
        <v>9</v>
      </c>
      <c r="F10" s="25" t="s">
        <v>10</v>
      </c>
      <c r="G10" s="25" t="s">
        <v>11</v>
      </c>
      <c r="H10" s="25"/>
      <c r="I10" s="25" t="s">
        <v>14</v>
      </c>
      <c r="J10" s="26" t="s">
        <v>9</v>
      </c>
      <c r="K10" s="25" t="s">
        <v>16</v>
      </c>
      <c r="L10" s="25" t="s">
        <v>10</v>
      </c>
      <c r="M10" s="25" t="s">
        <v>11</v>
      </c>
      <c r="N10" s="25"/>
      <c r="O10" s="25" t="s">
        <v>14</v>
      </c>
      <c r="P10" s="25"/>
    </row>
    <row r="11" spans="1:16" x14ac:dyDescent="0.2">
      <c r="A11" s="25"/>
      <c r="B11" s="25"/>
      <c r="C11" s="25"/>
      <c r="D11" s="25"/>
      <c r="E11" s="25"/>
      <c r="F11" s="25"/>
      <c r="G11" s="25" t="s">
        <v>12</v>
      </c>
      <c r="H11" s="25" t="s">
        <v>13</v>
      </c>
      <c r="I11" s="25"/>
      <c r="J11" s="25"/>
      <c r="K11" s="25"/>
      <c r="L11" s="25"/>
      <c r="M11" s="25" t="s">
        <v>12</v>
      </c>
      <c r="N11" s="25" t="s">
        <v>13</v>
      </c>
      <c r="O11" s="25"/>
      <c r="P11" s="25"/>
    </row>
    <row r="12" spans="1:16" ht="44.25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134</v>
      </c>
      <c r="E14" s="10">
        <f>E15</f>
        <v>66516533</v>
      </c>
      <c r="F14" s="10">
        <f t="shared" ref="F14:O14" si="0">F15</f>
        <v>66416533</v>
      </c>
      <c r="G14" s="10">
        <f t="shared" si="0"/>
        <v>15818963</v>
      </c>
      <c r="H14" s="10">
        <f t="shared" si="0"/>
        <v>1368491</v>
      </c>
      <c r="I14" s="10">
        <f t="shared" si="0"/>
        <v>100000</v>
      </c>
      <c r="J14" s="10">
        <f t="shared" si="0"/>
        <v>10869548</v>
      </c>
      <c r="K14" s="10">
        <f t="shared" si="0"/>
        <v>2275153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10869548</v>
      </c>
      <c r="P14" s="10">
        <f t="shared" ref="P14:P47" si="1">E14+J14</f>
        <v>77386081</v>
      </c>
    </row>
    <row r="15" spans="1:16" x14ac:dyDescent="0.2">
      <c r="A15" s="6" t="s">
        <v>19</v>
      </c>
      <c r="B15" s="7"/>
      <c r="C15" s="8"/>
      <c r="D15" s="9" t="s">
        <v>134</v>
      </c>
      <c r="E15" s="10">
        <f>E16+E17+E18+E19+E20+E21+E22+E23+E24+E25+E26+E27+E28+E29+E30+E31+E32+E33</f>
        <v>66516533</v>
      </c>
      <c r="F15" s="10">
        <f t="shared" ref="F15:P15" si="2">F16+F17+F18+F19+F20+F21+F22+F23+F24+F25+F26+F27+F28+F29+F30+F31+F32+F33</f>
        <v>66416533</v>
      </c>
      <c r="G15" s="10">
        <f t="shared" si="2"/>
        <v>15818963</v>
      </c>
      <c r="H15" s="10">
        <f t="shared" si="2"/>
        <v>1368491</v>
      </c>
      <c r="I15" s="10">
        <f t="shared" si="2"/>
        <v>100000</v>
      </c>
      <c r="J15" s="10">
        <f t="shared" si="2"/>
        <v>10869548</v>
      </c>
      <c r="K15" s="10">
        <f t="shared" si="2"/>
        <v>2275153</v>
      </c>
      <c r="L15" s="10">
        <f t="shared" si="2"/>
        <v>0</v>
      </c>
      <c r="M15" s="10">
        <f t="shared" si="2"/>
        <v>0</v>
      </c>
      <c r="N15" s="10">
        <f t="shared" si="2"/>
        <v>0</v>
      </c>
      <c r="O15" s="10">
        <f t="shared" si="2"/>
        <v>10869548</v>
      </c>
      <c r="P15" s="10">
        <f t="shared" si="2"/>
        <v>77386081</v>
      </c>
    </row>
    <row r="16" spans="1:16" ht="63.75" x14ac:dyDescent="0.2">
      <c r="A16" s="11" t="s">
        <v>20</v>
      </c>
      <c r="B16" s="11" t="s">
        <v>22</v>
      </c>
      <c r="C16" s="12" t="s">
        <v>21</v>
      </c>
      <c r="D16" s="13" t="s">
        <v>23</v>
      </c>
      <c r="E16" s="14">
        <v>15409045</v>
      </c>
      <c r="F16" s="15">
        <v>15409045</v>
      </c>
      <c r="G16" s="15">
        <v>11738570</v>
      </c>
      <c r="H16" s="15">
        <v>340475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1"/>
        <v>15409045</v>
      </c>
    </row>
    <row r="17" spans="1:16" ht="38.25" x14ac:dyDescent="0.2">
      <c r="A17" s="11" t="s">
        <v>24</v>
      </c>
      <c r="B17" s="11" t="s">
        <v>25</v>
      </c>
      <c r="C17" s="12" t="s">
        <v>21</v>
      </c>
      <c r="D17" s="13" t="s">
        <v>26</v>
      </c>
      <c r="E17" s="14">
        <v>1549240</v>
      </c>
      <c r="F17" s="15">
        <v>1549240</v>
      </c>
      <c r="G17" s="15">
        <v>1242240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1"/>
        <v>1549240</v>
      </c>
    </row>
    <row r="18" spans="1:16" ht="38.25" x14ac:dyDescent="0.2">
      <c r="A18" s="11" t="s">
        <v>27</v>
      </c>
      <c r="B18" s="11" t="s">
        <v>29</v>
      </c>
      <c r="C18" s="12" t="s">
        <v>28</v>
      </c>
      <c r="D18" s="13" t="s">
        <v>30</v>
      </c>
      <c r="E18" s="14">
        <v>303555</v>
      </c>
      <c r="F18" s="15">
        <v>303555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1"/>
        <v>303555</v>
      </c>
    </row>
    <row r="19" spans="1:16" ht="25.5" x14ac:dyDescent="0.2">
      <c r="A19" s="11" t="s">
        <v>31</v>
      </c>
      <c r="B19" s="11" t="s">
        <v>33</v>
      </c>
      <c r="C19" s="12" t="s">
        <v>32</v>
      </c>
      <c r="D19" s="13" t="s">
        <v>34</v>
      </c>
      <c r="E19" s="14">
        <f>F19+I19</f>
        <v>4293990</v>
      </c>
      <c r="F19" s="15">
        <v>4293990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1"/>
        <v>4293990</v>
      </c>
    </row>
    <row r="20" spans="1:16" ht="25.5" x14ac:dyDescent="0.2">
      <c r="A20" s="11" t="s">
        <v>35</v>
      </c>
      <c r="B20" s="11" t="s">
        <v>37</v>
      </c>
      <c r="C20" s="12" t="s">
        <v>36</v>
      </c>
      <c r="D20" s="13" t="s">
        <v>38</v>
      </c>
      <c r="E20" s="14">
        <v>30000</v>
      </c>
      <c r="F20" s="15">
        <v>30000</v>
      </c>
      <c r="G20" s="15">
        <v>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1"/>
        <v>30000</v>
      </c>
    </row>
    <row r="21" spans="1:16" ht="25.5" x14ac:dyDescent="0.2">
      <c r="A21" s="11" t="s">
        <v>39</v>
      </c>
      <c r="B21" s="11" t="s">
        <v>40</v>
      </c>
      <c r="C21" s="12" t="s">
        <v>36</v>
      </c>
      <c r="D21" s="13" t="s">
        <v>41</v>
      </c>
      <c r="E21" s="14">
        <v>45000</v>
      </c>
      <c r="F21" s="15">
        <v>45000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1"/>
        <v>45000</v>
      </c>
    </row>
    <row r="22" spans="1:16" ht="25.5" x14ac:dyDescent="0.2">
      <c r="A22" s="11" t="s">
        <v>42</v>
      </c>
      <c r="B22" s="11" t="s">
        <v>44</v>
      </c>
      <c r="C22" s="12" t="s">
        <v>43</v>
      </c>
      <c r="D22" s="13" t="s">
        <v>45</v>
      </c>
      <c r="E22" s="14">
        <v>621032</v>
      </c>
      <c r="F22" s="15">
        <v>621032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1"/>
        <v>621032</v>
      </c>
    </row>
    <row r="23" spans="1:16" x14ac:dyDescent="0.2">
      <c r="A23" s="11" t="s">
        <v>46</v>
      </c>
      <c r="B23" s="11" t="s">
        <v>48</v>
      </c>
      <c r="C23" s="12" t="s">
        <v>47</v>
      </c>
      <c r="D23" s="13" t="s">
        <v>49</v>
      </c>
      <c r="E23" s="14">
        <v>150000</v>
      </c>
      <c r="F23" s="15">
        <v>150000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1"/>
        <v>150000</v>
      </c>
    </row>
    <row r="24" spans="1:16" ht="25.5" x14ac:dyDescent="0.2">
      <c r="A24" s="11" t="s">
        <v>50</v>
      </c>
      <c r="B24" s="11" t="s">
        <v>52</v>
      </c>
      <c r="C24" s="12" t="s">
        <v>51</v>
      </c>
      <c r="D24" s="13" t="s">
        <v>53</v>
      </c>
      <c r="E24" s="14">
        <v>400000</v>
      </c>
      <c r="F24" s="15">
        <v>400000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1"/>
        <v>400000</v>
      </c>
    </row>
    <row r="25" spans="1:16" ht="51" x14ac:dyDescent="0.2">
      <c r="A25" s="11" t="s">
        <v>54</v>
      </c>
      <c r="B25" s="11" t="s">
        <v>55</v>
      </c>
      <c r="C25" s="12" t="s">
        <v>51</v>
      </c>
      <c r="D25" s="13" t="s">
        <v>56</v>
      </c>
      <c r="E25" s="14">
        <v>2200000</v>
      </c>
      <c r="F25" s="15">
        <v>2200000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1"/>
        <v>2200000</v>
      </c>
    </row>
    <row r="26" spans="1:16" x14ac:dyDescent="0.2">
      <c r="A26" s="11" t="s">
        <v>57</v>
      </c>
      <c r="B26" s="11" t="s">
        <v>58</v>
      </c>
      <c r="C26" s="12" t="s">
        <v>51</v>
      </c>
      <c r="D26" s="13" t="s">
        <v>59</v>
      </c>
      <c r="E26" s="14">
        <v>3123525</v>
      </c>
      <c r="F26" s="15">
        <v>3123525</v>
      </c>
      <c r="G26" s="15">
        <v>0</v>
      </c>
      <c r="H26" s="15">
        <v>973525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1"/>
        <v>3123525</v>
      </c>
    </row>
    <row r="27" spans="1:16" ht="25.5" x14ac:dyDescent="0.2">
      <c r="A27" s="11" t="s">
        <v>60</v>
      </c>
      <c r="B27" s="11" t="s">
        <v>62</v>
      </c>
      <c r="C27" s="12" t="s">
        <v>61</v>
      </c>
      <c r="D27" s="13" t="s">
        <v>63</v>
      </c>
      <c r="E27" s="14">
        <v>0</v>
      </c>
      <c r="F27" s="15">
        <v>0</v>
      </c>
      <c r="G27" s="15">
        <v>0</v>
      </c>
      <c r="H27" s="15">
        <v>0</v>
      </c>
      <c r="I27" s="15">
        <v>0</v>
      </c>
      <c r="J27" s="14">
        <f>K27</f>
        <v>1575153</v>
      </c>
      <c r="K27" s="15">
        <v>1575153</v>
      </c>
      <c r="L27" s="15">
        <v>0</v>
      </c>
      <c r="M27" s="15">
        <v>0</v>
      </c>
      <c r="N27" s="15">
        <v>0</v>
      </c>
      <c r="O27" s="15">
        <v>1575153</v>
      </c>
      <c r="P27" s="14">
        <f t="shared" si="1"/>
        <v>1575153</v>
      </c>
    </row>
    <row r="28" spans="1:16" ht="25.5" x14ac:dyDescent="0.2">
      <c r="A28" s="11" t="s">
        <v>64</v>
      </c>
      <c r="B28" s="11" t="s">
        <v>66</v>
      </c>
      <c r="C28" s="12" t="s">
        <v>65</v>
      </c>
      <c r="D28" s="13" t="s">
        <v>67</v>
      </c>
      <c r="E28" s="14">
        <v>600000</v>
      </c>
      <c r="F28" s="15">
        <v>600000</v>
      </c>
      <c r="G28" s="15">
        <v>0</v>
      </c>
      <c r="H28" s="15">
        <v>0</v>
      </c>
      <c r="I28" s="15">
        <v>0</v>
      </c>
      <c r="J28" s="14">
        <v>700000</v>
      </c>
      <c r="K28" s="15">
        <v>700000</v>
      </c>
      <c r="L28" s="15">
        <v>0</v>
      </c>
      <c r="M28" s="15">
        <v>0</v>
      </c>
      <c r="N28" s="15">
        <v>0</v>
      </c>
      <c r="O28" s="15">
        <v>700000</v>
      </c>
      <c r="P28" s="14">
        <f t="shared" si="1"/>
        <v>1300000</v>
      </c>
    </row>
    <row r="29" spans="1:16" ht="38.25" x14ac:dyDescent="0.2">
      <c r="A29" s="11" t="s">
        <v>68</v>
      </c>
      <c r="B29" s="11" t="s">
        <v>70</v>
      </c>
      <c r="C29" s="12" t="s">
        <v>69</v>
      </c>
      <c r="D29" s="13" t="s">
        <v>71</v>
      </c>
      <c r="E29" s="14">
        <v>200000</v>
      </c>
      <c r="F29" s="15">
        <v>200000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1"/>
        <v>200000</v>
      </c>
    </row>
    <row r="30" spans="1:16" ht="25.5" x14ac:dyDescent="0.2">
      <c r="A30" s="11" t="s">
        <v>72</v>
      </c>
      <c r="B30" s="11" t="s">
        <v>73</v>
      </c>
      <c r="C30" s="12" t="s">
        <v>69</v>
      </c>
      <c r="D30" s="13" t="s">
        <v>74</v>
      </c>
      <c r="E30" s="14">
        <f>F30</f>
        <v>3732482</v>
      </c>
      <c r="F30" s="15">
        <v>3732482</v>
      </c>
      <c r="G30" s="15">
        <v>2838153</v>
      </c>
      <c r="H30" s="15">
        <v>54491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1"/>
        <v>3732482</v>
      </c>
    </row>
    <row r="31" spans="1:16" ht="25.5" x14ac:dyDescent="0.2">
      <c r="A31" s="11" t="s">
        <v>75</v>
      </c>
      <c r="B31" s="11" t="s">
        <v>77</v>
      </c>
      <c r="C31" s="12" t="s">
        <v>76</v>
      </c>
      <c r="D31" s="13" t="s">
        <v>78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4">
        <v>8594395</v>
      </c>
      <c r="K31" s="15">
        <v>0</v>
      </c>
      <c r="L31" s="15">
        <v>0</v>
      </c>
      <c r="M31" s="15">
        <v>0</v>
      </c>
      <c r="N31" s="15">
        <v>0</v>
      </c>
      <c r="O31" s="15">
        <v>8594395</v>
      </c>
      <c r="P31" s="14">
        <f t="shared" si="1"/>
        <v>8594395</v>
      </c>
    </row>
    <row r="32" spans="1:16" x14ac:dyDescent="0.2">
      <c r="A32" s="11" t="s">
        <v>79</v>
      </c>
      <c r="B32" s="11" t="s">
        <v>81</v>
      </c>
      <c r="C32" s="12" t="s">
        <v>80</v>
      </c>
      <c r="D32" s="13" t="s">
        <v>82</v>
      </c>
      <c r="E32" s="14">
        <v>30150600</v>
      </c>
      <c r="F32" s="15">
        <v>30150600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1"/>
        <v>30150600</v>
      </c>
    </row>
    <row r="33" spans="1:16" x14ac:dyDescent="0.2">
      <c r="A33" s="11" t="s">
        <v>83</v>
      </c>
      <c r="B33" s="11" t="s">
        <v>84</v>
      </c>
      <c r="C33" s="12" t="s">
        <v>80</v>
      </c>
      <c r="D33" s="13" t="s">
        <v>85</v>
      </c>
      <c r="E33" s="14">
        <v>3708064</v>
      </c>
      <c r="F33" s="15">
        <v>3608064</v>
      </c>
      <c r="G33" s="15">
        <v>0</v>
      </c>
      <c r="H33" s="15">
        <v>0</v>
      </c>
      <c r="I33" s="15">
        <v>100000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1"/>
        <v>3708064</v>
      </c>
    </row>
    <row r="34" spans="1:16" x14ac:dyDescent="0.2">
      <c r="A34" s="6" t="s">
        <v>86</v>
      </c>
      <c r="B34" s="7"/>
      <c r="C34" s="8"/>
      <c r="D34" s="9" t="s">
        <v>87</v>
      </c>
      <c r="E34" s="10">
        <f>E35</f>
        <v>75476828</v>
      </c>
      <c r="F34" s="10">
        <f t="shared" ref="F34:O34" si="3">F35</f>
        <v>75476828</v>
      </c>
      <c r="G34" s="10">
        <f t="shared" si="3"/>
        <v>50594296</v>
      </c>
      <c r="H34" s="10">
        <f t="shared" si="3"/>
        <v>4435361</v>
      </c>
      <c r="I34" s="10">
        <f t="shared" si="3"/>
        <v>0</v>
      </c>
      <c r="J34" s="10">
        <f t="shared" si="3"/>
        <v>1808974</v>
      </c>
      <c r="K34" s="10">
        <f t="shared" si="3"/>
        <v>1268998</v>
      </c>
      <c r="L34" s="10">
        <f t="shared" si="3"/>
        <v>539976</v>
      </c>
      <c r="M34" s="10">
        <f t="shared" si="3"/>
        <v>0</v>
      </c>
      <c r="N34" s="10">
        <f t="shared" si="3"/>
        <v>0</v>
      </c>
      <c r="O34" s="10">
        <f t="shared" si="3"/>
        <v>1268998</v>
      </c>
      <c r="P34" s="10">
        <f t="shared" si="1"/>
        <v>77285802</v>
      </c>
    </row>
    <row r="35" spans="1:16" x14ac:dyDescent="0.2">
      <c r="A35" s="6" t="s">
        <v>88</v>
      </c>
      <c r="B35" s="7"/>
      <c r="C35" s="8"/>
      <c r="D35" s="9" t="s">
        <v>87</v>
      </c>
      <c r="E35" s="10">
        <f>E36+E37+E38+E39+E40+E41+E42+E43+E44+E45+E46+E47</f>
        <v>75476828</v>
      </c>
      <c r="F35" s="10">
        <f t="shared" ref="F35:P35" si="4">F36+F37+F38+F39+F40+F41+F42+F43+F44+F45+F46+F47</f>
        <v>75476828</v>
      </c>
      <c r="G35" s="10">
        <f t="shared" si="4"/>
        <v>50594296</v>
      </c>
      <c r="H35" s="10">
        <f t="shared" si="4"/>
        <v>4435361</v>
      </c>
      <c r="I35" s="10">
        <f t="shared" si="4"/>
        <v>0</v>
      </c>
      <c r="J35" s="10">
        <f t="shared" si="4"/>
        <v>1808974</v>
      </c>
      <c r="K35" s="10">
        <f t="shared" si="4"/>
        <v>1268998</v>
      </c>
      <c r="L35" s="10">
        <f t="shared" si="4"/>
        <v>539976</v>
      </c>
      <c r="M35" s="10">
        <f t="shared" si="4"/>
        <v>0</v>
      </c>
      <c r="N35" s="10">
        <f t="shared" si="4"/>
        <v>0</v>
      </c>
      <c r="O35" s="10">
        <f t="shared" si="4"/>
        <v>1268998</v>
      </c>
      <c r="P35" s="10">
        <f t="shared" si="4"/>
        <v>77285802</v>
      </c>
    </row>
    <row r="36" spans="1:16" ht="38.25" x14ac:dyDescent="0.2">
      <c r="A36" s="11" t="s">
        <v>89</v>
      </c>
      <c r="B36" s="11" t="s">
        <v>25</v>
      </c>
      <c r="C36" s="12" t="s">
        <v>21</v>
      </c>
      <c r="D36" s="13" t="s">
        <v>26</v>
      </c>
      <c r="E36" s="14">
        <v>3423969</v>
      </c>
      <c r="F36" s="15">
        <v>3423969</v>
      </c>
      <c r="G36" s="15">
        <v>2575561</v>
      </c>
      <c r="H36" s="15">
        <v>31757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1"/>
        <v>3423969</v>
      </c>
    </row>
    <row r="37" spans="1:16" x14ac:dyDescent="0.2">
      <c r="A37" s="11" t="s">
        <v>90</v>
      </c>
      <c r="B37" s="11" t="s">
        <v>92</v>
      </c>
      <c r="C37" s="12" t="s">
        <v>91</v>
      </c>
      <c r="D37" s="13" t="s">
        <v>93</v>
      </c>
      <c r="E37" s="14">
        <f>F37</f>
        <v>16160638</v>
      </c>
      <c r="F37" s="15">
        <v>16160638</v>
      </c>
      <c r="G37" s="15">
        <v>10372494</v>
      </c>
      <c r="H37" s="15">
        <v>986112</v>
      </c>
      <c r="I37" s="15">
        <v>0</v>
      </c>
      <c r="J37" s="14">
        <v>887599</v>
      </c>
      <c r="K37" s="15">
        <v>347623</v>
      </c>
      <c r="L37" s="15">
        <v>539976</v>
      </c>
      <c r="M37" s="15">
        <v>0</v>
      </c>
      <c r="N37" s="15">
        <v>0</v>
      </c>
      <c r="O37" s="15">
        <v>347623</v>
      </c>
      <c r="P37" s="14">
        <f t="shared" si="1"/>
        <v>17048237</v>
      </c>
    </row>
    <row r="38" spans="1:16" ht="51" x14ac:dyDescent="0.2">
      <c r="A38" s="11" t="s">
        <v>94</v>
      </c>
      <c r="B38" s="11" t="s">
        <v>96</v>
      </c>
      <c r="C38" s="12" t="s">
        <v>95</v>
      </c>
      <c r="D38" s="13" t="s">
        <v>97</v>
      </c>
      <c r="E38" s="14">
        <f>F38</f>
        <v>42298112</v>
      </c>
      <c r="F38" s="15">
        <v>42298112</v>
      </c>
      <c r="G38" s="15">
        <v>29499824</v>
      </c>
      <c r="H38" s="15">
        <v>3035988</v>
      </c>
      <c r="I38" s="15">
        <v>0</v>
      </c>
      <c r="J38" s="14">
        <v>414500</v>
      </c>
      <c r="K38" s="15">
        <v>414500</v>
      </c>
      <c r="L38" s="15">
        <v>0</v>
      </c>
      <c r="M38" s="15">
        <v>0</v>
      </c>
      <c r="N38" s="15">
        <v>0</v>
      </c>
      <c r="O38" s="15">
        <v>414500</v>
      </c>
      <c r="P38" s="14">
        <f t="shared" si="1"/>
        <v>42712612</v>
      </c>
    </row>
    <row r="39" spans="1:16" ht="38.25" x14ac:dyDescent="0.2">
      <c r="A39" s="11" t="s">
        <v>98</v>
      </c>
      <c r="B39" s="11" t="s">
        <v>43</v>
      </c>
      <c r="C39" s="12" t="s">
        <v>99</v>
      </c>
      <c r="D39" s="13" t="s">
        <v>100</v>
      </c>
      <c r="E39" s="14">
        <f t="shared" ref="E39:E47" si="5">F39</f>
        <v>1857396</v>
      </c>
      <c r="F39" s="15">
        <v>1857396</v>
      </c>
      <c r="G39" s="15">
        <v>1188104</v>
      </c>
      <c r="H39" s="15">
        <v>0</v>
      </c>
      <c r="I39" s="15">
        <v>0</v>
      </c>
      <c r="J39" s="14">
        <v>96500</v>
      </c>
      <c r="K39" s="15">
        <v>96500</v>
      </c>
      <c r="L39" s="15">
        <v>0</v>
      </c>
      <c r="M39" s="15">
        <v>0</v>
      </c>
      <c r="N39" s="15">
        <v>0</v>
      </c>
      <c r="O39" s="15">
        <v>96500</v>
      </c>
      <c r="P39" s="14">
        <f t="shared" si="1"/>
        <v>1953896</v>
      </c>
    </row>
    <row r="40" spans="1:16" ht="25.5" x14ac:dyDescent="0.2">
      <c r="A40" s="11" t="s">
        <v>101</v>
      </c>
      <c r="B40" s="11" t="s">
        <v>102</v>
      </c>
      <c r="C40" s="12" t="s">
        <v>99</v>
      </c>
      <c r="D40" s="13" t="s">
        <v>103</v>
      </c>
      <c r="E40" s="14">
        <f t="shared" si="5"/>
        <v>1761462</v>
      </c>
      <c r="F40" s="15">
        <v>1761462</v>
      </c>
      <c r="G40" s="15">
        <v>1402448</v>
      </c>
      <c r="H40" s="15">
        <v>0</v>
      </c>
      <c r="I40" s="15">
        <v>0</v>
      </c>
      <c r="J40" s="14">
        <v>144000</v>
      </c>
      <c r="K40" s="15">
        <v>144000</v>
      </c>
      <c r="L40" s="15">
        <v>0</v>
      </c>
      <c r="M40" s="15">
        <v>0</v>
      </c>
      <c r="N40" s="15">
        <v>0</v>
      </c>
      <c r="O40" s="15">
        <v>144000</v>
      </c>
      <c r="P40" s="14">
        <f t="shared" si="1"/>
        <v>1905462</v>
      </c>
    </row>
    <row r="41" spans="1:16" ht="25.5" x14ac:dyDescent="0.2">
      <c r="A41" s="11" t="s">
        <v>104</v>
      </c>
      <c r="B41" s="11" t="s">
        <v>106</v>
      </c>
      <c r="C41" s="12" t="s">
        <v>105</v>
      </c>
      <c r="D41" s="13" t="s">
        <v>107</v>
      </c>
      <c r="E41" s="14">
        <f t="shared" si="5"/>
        <v>2849096</v>
      </c>
      <c r="F41" s="15">
        <v>2849096</v>
      </c>
      <c r="G41" s="15">
        <v>2203428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1"/>
        <v>2849096</v>
      </c>
    </row>
    <row r="42" spans="1:16" x14ac:dyDescent="0.2">
      <c r="A42" s="11" t="s">
        <v>108</v>
      </c>
      <c r="B42" s="11" t="s">
        <v>109</v>
      </c>
      <c r="C42" s="12" t="s">
        <v>105</v>
      </c>
      <c r="D42" s="13" t="s">
        <v>110</v>
      </c>
      <c r="E42" s="14">
        <f t="shared" si="5"/>
        <v>1039930</v>
      </c>
      <c r="F42" s="15">
        <v>1039930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1"/>
        <v>1039930</v>
      </c>
    </row>
    <row r="43" spans="1:16" ht="25.5" x14ac:dyDescent="0.2">
      <c r="A43" s="11" t="s">
        <v>111</v>
      </c>
      <c r="B43" s="11" t="s">
        <v>112</v>
      </c>
      <c r="C43" s="12" t="s">
        <v>105</v>
      </c>
      <c r="D43" s="13" t="s">
        <v>113</v>
      </c>
      <c r="E43" s="14">
        <f t="shared" si="5"/>
        <v>1322626</v>
      </c>
      <c r="F43" s="15">
        <v>1322626</v>
      </c>
      <c r="G43" s="15">
        <v>993257</v>
      </c>
      <c r="H43" s="15">
        <v>0</v>
      </c>
      <c r="I43" s="15">
        <v>0</v>
      </c>
      <c r="J43" s="14">
        <v>89000</v>
      </c>
      <c r="K43" s="15">
        <v>89000</v>
      </c>
      <c r="L43" s="15">
        <v>0</v>
      </c>
      <c r="M43" s="15">
        <v>0</v>
      </c>
      <c r="N43" s="15">
        <v>0</v>
      </c>
      <c r="O43" s="15">
        <v>89000</v>
      </c>
      <c r="P43" s="14">
        <f t="shared" si="1"/>
        <v>1411626</v>
      </c>
    </row>
    <row r="44" spans="1:16" x14ac:dyDescent="0.2">
      <c r="A44" s="11" t="s">
        <v>114</v>
      </c>
      <c r="B44" s="11" t="s">
        <v>116</v>
      </c>
      <c r="C44" s="12" t="s">
        <v>115</v>
      </c>
      <c r="D44" s="13" t="s">
        <v>117</v>
      </c>
      <c r="E44" s="14">
        <f t="shared" si="5"/>
        <v>100000</v>
      </c>
      <c r="F44" s="15">
        <v>100000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1"/>
        <v>100000</v>
      </c>
    </row>
    <row r="45" spans="1:16" ht="63.75" x14ac:dyDescent="0.2">
      <c r="A45" s="11" t="s">
        <v>118</v>
      </c>
      <c r="B45" s="11" t="s">
        <v>119</v>
      </c>
      <c r="C45" s="12" t="s">
        <v>115</v>
      </c>
      <c r="D45" s="13" t="s">
        <v>120</v>
      </c>
      <c r="E45" s="14">
        <f t="shared" si="5"/>
        <v>315000</v>
      </c>
      <c r="F45" s="15">
        <v>315000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1"/>
        <v>315000</v>
      </c>
    </row>
    <row r="46" spans="1:16" ht="38.25" x14ac:dyDescent="0.2">
      <c r="A46" s="11" t="s">
        <v>121</v>
      </c>
      <c r="B46" s="11" t="s">
        <v>123</v>
      </c>
      <c r="C46" s="12" t="s">
        <v>122</v>
      </c>
      <c r="D46" s="13" t="s">
        <v>124</v>
      </c>
      <c r="E46" s="14">
        <f t="shared" si="5"/>
        <v>4321959</v>
      </c>
      <c r="F46" s="15">
        <v>4321959</v>
      </c>
      <c r="G46" s="15">
        <v>2359180</v>
      </c>
      <c r="H46" s="15">
        <v>381504</v>
      </c>
      <c r="I46" s="15">
        <v>0</v>
      </c>
      <c r="J46" s="14">
        <v>177375</v>
      </c>
      <c r="K46" s="15">
        <v>177375</v>
      </c>
      <c r="L46" s="15">
        <v>0</v>
      </c>
      <c r="M46" s="15">
        <v>0</v>
      </c>
      <c r="N46" s="15">
        <v>0</v>
      </c>
      <c r="O46" s="15">
        <v>177375</v>
      </c>
      <c r="P46" s="14">
        <f t="shared" si="1"/>
        <v>4499334</v>
      </c>
    </row>
    <row r="47" spans="1:16" x14ac:dyDescent="0.2">
      <c r="A47" s="11" t="s">
        <v>125</v>
      </c>
      <c r="B47" s="11" t="s">
        <v>48</v>
      </c>
      <c r="C47" s="12" t="s">
        <v>47</v>
      </c>
      <c r="D47" s="13" t="s">
        <v>49</v>
      </c>
      <c r="E47" s="14">
        <f t="shared" si="5"/>
        <v>26640</v>
      </c>
      <c r="F47" s="15">
        <v>26640</v>
      </c>
      <c r="G47" s="15">
        <v>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1"/>
        <v>26640</v>
      </c>
    </row>
    <row r="48" spans="1:16" x14ac:dyDescent="0.2">
      <c r="A48" s="16" t="s">
        <v>126</v>
      </c>
      <c r="B48" s="17" t="s">
        <v>126</v>
      </c>
      <c r="C48" s="18" t="s">
        <v>126</v>
      </c>
      <c r="D48" s="19" t="s">
        <v>127</v>
      </c>
      <c r="E48" s="10">
        <f>E14+E34</f>
        <v>141993361</v>
      </c>
      <c r="F48" s="10">
        <f t="shared" ref="F48:P48" si="6">F14+F34</f>
        <v>141893361</v>
      </c>
      <c r="G48" s="10">
        <f t="shared" si="6"/>
        <v>66413259</v>
      </c>
      <c r="H48" s="10">
        <f t="shared" si="6"/>
        <v>5803852</v>
      </c>
      <c r="I48" s="10">
        <f t="shared" si="6"/>
        <v>100000</v>
      </c>
      <c r="J48" s="10">
        <f t="shared" si="6"/>
        <v>12678522</v>
      </c>
      <c r="K48" s="10">
        <f t="shared" si="6"/>
        <v>3544151</v>
      </c>
      <c r="L48" s="10">
        <f t="shared" si="6"/>
        <v>539976</v>
      </c>
      <c r="M48" s="10">
        <f t="shared" si="6"/>
        <v>0</v>
      </c>
      <c r="N48" s="10">
        <f t="shared" si="6"/>
        <v>0</v>
      </c>
      <c r="O48" s="10">
        <f t="shared" si="6"/>
        <v>12138546</v>
      </c>
      <c r="P48" s="10">
        <f t="shared" si="6"/>
        <v>154671883</v>
      </c>
    </row>
    <row r="51" spans="2:9" x14ac:dyDescent="0.2">
      <c r="B51" s="3" t="s">
        <v>128</v>
      </c>
      <c r="I51" s="3" t="s">
        <v>129</v>
      </c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User</cp:lastModifiedBy>
  <cp:lastPrinted>2020-12-04T06:22:42Z</cp:lastPrinted>
  <dcterms:created xsi:type="dcterms:W3CDTF">2020-11-30T12:50:02Z</dcterms:created>
  <dcterms:modified xsi:type="dcterms:W3CDTF">2020-12-04T06:23:01Z</dcterms:modified>
</cp:coreProperties>
</file>