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0" windowHeight="0"/>
  </bookViews>
  <sheets>
    <sheet name="analiz_vd0" sheetId="2" r:id="rId1"/>
    <sheet name="Лист1" sheetId="1" r:id="rId2"/>
  </sheets>
  <externalReferences>
    <externalReference r:id="rId3"/>
  </externalReferences>
  <definedNames>
    <definedName name="CREXPORT">#REF!</definedName>
    <definedName name="_xlnm.Print_Titles" localSheetId="0">analiz_vd0!$5:$6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</calcChain>
</file>

<file path=xl/sharedStrings.xml><?xml version="1.0" encoding="utf-8"?>
<sst xmlns="http://schemas.openxmlformats.org/spreadsheetml/2006/main" count="790" uniqueCount="160">
  <si>
    <t>Код</t>
  </si>
  <si>
    <t>Показник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</si>
  <si>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</si>
  <si>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</si>
  <si>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</si>
  <si>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Залишки плану на рік відносно касових</t>
  </si>
  <si>
    <t>(грн)</t>
  </si>
  <si>
    <t>0110150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</si>
  <si>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</si>
  <si>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2000</t>
  </si>
  <si>
    <t>Поточні видатки</t>
  </si>
  <si>
    <t>2100</t>
  </si>
  <si>
    <t>Оплата праці і нарахування на заробітну плату</t>
  </si>
  <si>
    <t>2110</t>
  </si>
  <si>
    <t>Оплата праці</t>
  </si>
  <si>
    <t>2111</t>
  </si>
  <si>
    <t>Заробітна плата</t>
  </si>
  <si>
    <t>2120</t>
  </si>
  <si>
    <t>Нарахування на оплату праці</t>
  </si>
  <si>
    <t>2200</t>
  </si>
  <si>
    <t>Використання товарів і послуг</t>
  </si>
  <si>
    <t>2210</t>
  </si>
  <si>
    <t>Предмети, матеріали, обладнання та інвентар</t>
  </si>
  <si>
    <t>2240</t>
  </si>
  <si>
    <t>Оплата послуг (крім комунальних)</t>
  </si>
  <si>
    <t>2250</t>
  </si>
  <si>
    <t>Видатки на відрядження</t>
  </si>
  <si>
    <t>2270</t>
  </si>
  <si>
    <t>Оплата комунальних послуг та енергоносіїв</t>
  </si>
  <si>
    <t>2271</t>
  </si>
  <si>
    <t>Оплата теплопостачання</t>
  </si>
  <si>
    <t>2272</t>
  </si>
  <si>
    <t>Оплата водопостачання та водовідведення</t>
  </si>
  <si>
    <t>2273</t>
  </si>
  <si>
    <t>Оплата електроенергії</t>
  </si>
  <si>
    <t>2274</t>
  </si>
  <si>
    <t>Оплата природного газу</t>
  </si>
  <si>
    <t>2275</t>
  </si>
  <si>
    <t>Оплата інших енергоносіїв та інших комунальних послуг</t>
  </si>
  <si>
    <t>2800</t>
  </si>
  <si>
    <t>Інші поточні видатки</t>
  </si>
  <si>
    <t>3000</t>
  </si>
  <si>
    <t>Капітальні видатки</t>
  </si>
  <si>
    <t>3100</t>
  </si>
  <si>
    <t>Придбання основного капіталу</t>
  </si>
  <si>
    <t>3110</t>
  </si>
  <si>
    <t>Придбання обладнання і предметів довгострокового користування</t>
  </si>
  <si>
    <t>0112111</t>
  </si>
  <si>
    <t>Первинна медична допомога населенню, що надається центрами первинної медичної (медико-санітарної) допомоги</t>
  </si>
  <si>
    <t>2600</t>
  </si>
  <si>
    <t>Поточні трансферти</t>
  </si>
  <si>
    <t>2610</t>
  </si>
  <si>
    <t>Субсидії та поточні трансферти підприємствам (установам, організаціям)</t>
  </si>
  <si>
    <t>0112152</t>
  </si>
  <si>
    <t>Інші програми та заходи у сфері охорони здоров`я</t>
  </si>
  <si>
    <t>3200</t>
  </si>
  <si>
    <t>Капітальні трансферти</t>
  </si>
  <si>
    <t>3210</t>
  </si>
  <si>
    <t>Капітальні трансферти підприємствам (установам, організаціям)</t>
  </si>
  <si>
    <t>0114030</t>
  </si>
  <si>
    <t>Забезпечення діяльності бібліотек</t>
  </si>
  <si>
    <t>0114082</t>
  </si>
  <si>
    <t>Інші заходи в галузі культури і мистецтва</t>
  </si>
  <si>
    <t>0116013</t>
  </si>
  <si>
    <t>Забезпечення діяльності водопровідно-каналізаційного господарства</t>
  </si>
  <si>
    <t>0116020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</si>
  <si>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</si>
  <si>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2280</t>
  </si>
  <si>
    <t>Дослідження і розробки, окремі заходи по реалізації державних (регіональних) програм</t>
  </si>
  <si>
    <t>2282</t>
  </si>
  <si>
    <t>Окремі заходи по реалізації державних (регіональних) програм, не віднесені до заходів розвитку</t>
  </si>
  <si>
    <t>0116030</t>
  </si>
  <si>
    <t>Організація благоустрою населених пунктів</t>
  </si>
  <si>
    <t>0116071</t>
  </si>
  <si>
    <t>Відшкодування різниці між розміром ціни (тарифу) на теплову енергію, у тому числі її виробництво, транспортування та постачання, комунальні послуги, що затверджувалися або погоджувалися рішенням місцевого органу виконавчої влади та органу місцевого самовр</t>
  </si>
  <si>
    <t>0117130</t>
  </si>
  <si>
    <t>Здійснення заходів із землеустрою</t>
  </si>
  <si>
    <t>0117370</t>
  </si>
  <si>
    <t>Реалізація інших заходів щодо соціально-економічного розвитку територій</t>
  </si>
  <si>
    <t>0117611</t>
  </si>
  <si>
    <t>Забезпечення нагальних потреб функціонування держави в умовах воєнного стану</t>
  </si>
  <si>
    <t>0117680</t>
  </si>
  <si>
    <t>Членські внески до асоціацій органів місцевого самоврядування</t>
  </si>
  <si>
    <t>0118110</t>
  </si>
  <si>
    <t>Заходи із запобігання та ліквідації надзвичайних ситуацій та наслідків стихійного лиха</t>
  </si>
  <si>
    <t>0118130</t>
  </si>
  <si>
    <t>Забезпечення діяльності місцевої та добровільної пожежної охорони</t>
  </si>
  <si>
    <t>2700</t>
  </si>
  <si>
    <t>Соціальне забезпечення</t>
  </si>
  <si>
    <t>2730</t>
  </si>
  <si>
    <t>Інші виплати населенню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</si>
  <si>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</si>
  <si>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</si>
  <si>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</si>
  <si>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Надання дошкільної освіти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</si>
  <si>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</si>
  <si>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</si>
  <si>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2220</t>
  </si>
  <si>
    <t>Медикаменти та перев`язувальні матеріали</t>
  </si>
  <si>
    <t>2230</t>
  </si>
  <si>
    <t>Продукти харчування</t>
  </si>
  <si>
    <t>3130</t>
  </si>
  <si>
    <t>Капітальний ремонт</t>
  </si>
  <si>
    <t>3132</t>
  </si>
  <si>
    <t>Капітальний ремонт інших об`єктів</t>
  </si>
  <si>
    <t>0611031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</si>
  <si>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</si>
  <si>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</si>
  <si>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Надання позашкільної освіти закладами позашкільної освіти, заходи із позашкільної роботи з дітьми</t>
  </si>
  <si>
    <t>0611080</t>
  </si>
  <si>
    <t>Надання спеціалізованої освіти мистецькими школами</t>
  </si>
  <si>
    <t>0611141</t>
  </si>
  <si>
    <t>Забезпечення діяльності інших закладів у сфері освіти</t>
  </si>
  <si>
    <t>0611142</t>
  </si>
  <si>
    <t>Інші програми та заходи у сфері освіти</t>
  </si>
  <si>
    <t>0611151</t>
  </si>
  <si>
    <t>Забезпечення діяльності інклюзивно-ресурсних центрів за рахунок коштів місцевого бюджету</t>
  </si>
  <si>
    <t>0611152</t>
  </si>
  <si>
    <t>Забезпечення діяльності інклюзивно-ресурсних центрів за рахунок освітньої субвенції</t>
  </si>
  <si>
    <t>0611200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</si>
  <si>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</si>
  <si>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</si>
  <si>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</si>
  <si>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</si>
  <si>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</si>
  <si>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</si>
  <si>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</si>
  <si>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</si>
  <si>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</si>
  <si>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</si>
  <si>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0615061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</si>
  <si>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</si>
  <si>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0810160</t>
  </si>
  <si>
    <t>0813090</t>
  </si>
  <si>
    <t>Видатки на поховання учасників бойових дій та осіб з інвалідністю внаслідок війни</t>
  </si>
  <si>
    <t>0813171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</si>
  <si>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</si>
  <si>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0813191</t>
  </si>
  <si>
    <t>Інші видатки на соціальний захист ветеранів війни та праці</t>
  </si>
  <si>
    <t>0813242</t>
  </si>
  <si>
    <t>Інші заходи та заклади у сфері соціального захисту і соціального забезпечення</t>
  </si>
  <si>
    <t>0910160</t>
  </si>
  <si>
    <t>3710160</t>
  </si>
  <si>
    <t>3718710</t>
  </si>
  <si>
    <t>Резервний фонд місцевого бюджету</t>
  </si>
  <si>
    <t>9000</t>
  </si>
  <si>
    <t>Нерозподілені видатки</t>
  </si>
  <si>
    <t>3719770</t>
  </si>
  <si>
    <t>Інші субвенції з місцевого бюджету</t>
  </si>
  <si>
    <t>2620</t>
  </si>
  <si>
    <t>Поточні трансферти органам державного управління інших рівнів</t>
  </si>
  <si>
    <t>3719800</t>
  </si>
  <si>
    <t>Субвенція з місцевого бюджету державному бюджету на виконання програм соціально-економічного розвитку регіонів</t>
  </si>
  <si>
    <t>3220</t>
  </si>
  <si>
    <t>Капітальні трансферти органам державного управління інших рівнів</t>
  </si>
  <si>
    <t xml:space="preserve"> </t>
  </si>
  <si>
    <t xml:space="preserve">Усього </t>
  </si>
  <si>
    <t>% виконання на вказаний період (гр5/гр4*100)</t>
  </si>
  <si>
    <t>Залишки плану на період відносно касових (гр.4 - гр.5), грн</t>
  </si>
  <si>
    <t>Інформація про стан виконання видаткової частини ЗФ бюджету Галицинівської СТГ за 1 півріччя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</si>
</sst>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1"/>
      <scheme val="minor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4" fontId="5" fillId="2" borderId="1" xfId="1" applyNumberFormat="1" applyFont="1" applyFill="1" applyBorder="1" applyAlignment="1">
      <alignment vertical="center"/>
    </xf>
    <xf numFmtId="0" fontId="2" fillId="0" borderId="0" xfId="1" applyFont="1" applyAlignment="1">
      <alignment horizontal="center"/>
    </xf>
    <xf numFmtId="0" fontId="1" fillId="0" borderId="0" xfId="1" applyAlignment="1"/>
    <xf numFmtId="0" fontId="2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96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6"/>
  <sheetViews>
    <sheetView tabSelected="1" topLeftCell="B1" workbookViewId="0">
      <selection activeCell="D7" sqref="D7"/>
    </sheetView>
  </sheetViews>
  <sheetFormatPr defaultRowHeight="12.75" x14ac:dyDescent="0.2"/>
  <cols>
    <col min="1" max="1" width="0" style="1" hidden="1" customWidth="1"/>
    <col min="2" max="2" width="12.7109375" style="9" customWidth="1"/>
    <col min="3" max="3" width="50.7109375" style="7" customWidth="1"/>
    <col min="4" max="9" width="15.7109375" style="1" customWidth="1"/>
    <col min="10" max="249" width="9.140625" style="1"/>
    <col min="250" max="250" width="12.7109375" style="1" customWidth="1"/>
    <col min="251" max="251" width="50.7109375" style="1" customWidth="1"/>
    <col min="252" max="265" width="15.7109375" style="1" customWidth="1"/>
    <col min="266" max="505" width="9.140625" style="1"/>
    <col min="506" max="506" width="12.7109375" style="1" customWidth="1"/>
    <col min="507" max="507" width="50.7109375" style="1" customWidth="1"/>
    <col min="508" max="521" width="15.7109375" style="1" customWidth="1"/>
    <col min="522" max="761" width="9.140625" style="1"/>
    <col min="762" max="762" width="12.7109375" style="1" customWidth="1"/>
    <col min="763" max="763" width="50.7109375" style="1" customWidth="1"/>
    <col min="764" max="777" width="15.7109375" style="1" customWidth="1"/>
    <col min="778" max="1017" width="9.140625" style="1"/>
    <col min="1018" max="1018" width="12.7109375" style="1" customWidth="1"/>
    <col min="1019" max="1019" width="50.7109375" style="1" customWidth="1"/>
    <col min="1020" max="1033" width="15.7109375" style="1" customWidth="1"/>
    <col min="1034" max="1273" width="9.140625" style="1"/>
    <col min="1274" max="1274" width="12.7109375" style="1" customWidth="1"/>
    <col min="1275" max="1275" width="50.7109375" style="1" customWidth="1"/>
    <col min="1276" max="1289" width="15.7109375" style="1" customWidth="1"/>
    <col min="1290" max="1529" width="9.140625" style="1"/>
    <col min="1530" max="1530" width="12.7109375" style="1" customWidth="1"/>
    <col min="1531" max="1531" width="50.7109375" style="1" customWidth="1"/>
    <col min="1532" max="1545" width="15.7109375" style="1" customWidth="1"/>
    <col min="1546" max="1785" width="9.140625" style="1"/>
    <col min="1786" max="1786" width="12.7109375" style="1" customWidth="1"/>
    <col min="1787" max="1787" width="50.7109375" style="1" customWidth="1"/>
    <col min="1788" max="1801" width="15.7109375" style="1" customWidth="1"/>
    <col min="1802" max="2041" width="9.140625" style="1"/>
    <col min="2042" max="2042" width="12.7109375" style="1" customWidth="1"/>
    <col min="2043" max="2043" width="50.7109375" style="1" customWidth="1"/>
    <col min="2044" max="2057" width="15.7109375" style="1" customWidth="1"/>
    <col min="2058" max="2297" width="9.140625" style="1"/>
    <col min="2298" max="2298" width="12.7109375" style="1" customWidth="1"/>
    <col min="2299" max="2299" width="50.7109375" style="1" customWidth="1"/>
    <col min="2300" max="2313" width="15.7109375" style="1" customWidth="1"/>
    <col min="2314" max="2553" width="9.140625" style="1"/>
    <col min="2554" max="2554" width="12.7109375" style="1" customWidth="1"/>
    <col min="2555" max="2555" width="50.7109375" style="1" customWidth="1"/>
    <col min="2556" max="2569" width="15.7109375" style="1" customWidth="1"/>
    <col min="2570" max="2809" width="9.140625" style="1"/>
    <col min="2810" max="2810" width="12.7109375" style="1" customWidth="1"/>
    <col min="2811" max="2811" width="50.7109375" style="1" customWidth="1"/>
    <col min="2812" max="2825" width="15.7109375" style="1" customWidth="1"/>
    <col min="2826" max="3065" width="9.140625" style="1"/>
    <col min="3066" max="3066" width="12.7109375" style="1" customWidth="1"/>
    <col min="3067" max="3067" width="50.7109375" style="1" customWidth="1"/>
    <col min="3068" max="3081" width="15.7109375" style="1" customWidth="1"/>
    <col min="3082" max="3321" width="9.140625" style="1"/>
    <col min="3322" max="3322" width="12.7109375" style="1" customWidth="1"/>
    <col min="3323" max="3323" width="50.7109375" style="1" customWidth="1"/>
    <col min="3324" max="3337" width="15.7109375" style="1" customWidth="1"/>
    <col min="3338" max="3577" width="9.140625" style="1"/>
    <col min="3578" max="3578" width="12.7109375" style="1" customWidth="1"/>
    <col min="3579" max="3579" width="50.7109375" style="1" customWidth="1"/>
    <col min="3580" max="3593" width="15.7109375" style="1" customWidth="1"/>
    <col min="3594" max="3833" width="9.140625" style="1"/>
    <col min="3834" max="3834" width="12.7109375" style="1" customWidth="1"/>
    <col min="3835" max="3835" width="50.7109375" style="1" customWidth="1"/>
    <col min="3836" max="3849" width="15.7109375" style="1" customWidth="1"/>
    <col min="3850" max="4089" width="9.140625" style="1"/>
    <col min="4090" max="4090" width="12.7109375" style="1" customWidth="1"/>
    <col min="4091" max="4091" width="50.7109375" style="1" customWidth="1"/>
    <col min="4092" max="4105" width="15.7109375" style="1" customWidth="1"/>
    <col min="4106" max="4345" width="9.140625" style="1"/>
    <col min="4346" max="4346" width="12.7109375" style="1" customWidth="1"/>
    <col min="4347" max="4347" width="50.7109375" style="1" customWidth="1"/>
    <col min="4348" max="4361" width="15.7109375" style="1" customWidth="1"/>
    <col min="4362" max="4601" width="9.140625" style="1"/>
    <col min="4602" max="4602" width="12.7109375" style="1" customWidth="1"/>
    <col min="4603" max="4603" width="50.7109375" style="1" customWidth="1"/>
    <col min="4604" max="4617" width="15.7109375" style="1" customWidth="1"/>
    <col min="4618" max="4857" width="9.140625" style="1"/>
    <col min="4858" max="4858" width="12.7109375" style="1" customWidth="1"/>
    <col min="4859" max="4859" width="50.7109375" style="1" customWidth="1"/>
    <col min="4860" max="4873" width="15.7109375" style="1" customWidth="1"/>
    <col min="4874" max="5113" width="9.140625" style="1"/>
    <col min="5114" max="5114" width="12.7109375" style="1" customWidth="1"/>
    <col min="5115" max="5115" width="50.7109375" style="1" customWidth="1"/>
    <col min="5116" max="5129" width="15.7109375" style="1" customWidth="1"/>
    <col min="5130" max="5369" width="9.140625" style="1"/>
    <col min="5370" max="5370" width="12.7109375" style="1" customWidth="1"/>
    <col min="5371" max="5371" width="50.7109375" style="1" customWidth="1"/>
    <col min="5372" max="5385" width="15.7109375" style="1" customWidth="1"/>
    <col min="5386" max="5625" width="9.140625" style="1"/>
    <col min="5626" max="5626" width="12.7109375" style="1" customWidth="1"/>
    <col min="5627" max="5627" width="50.7109375" style="1" customWidth="1"/>
    <col min="5628" max="5641" width="15.7109375" style="1" customWidth="1"/>
    <col min="5642" max="5881" width="9.140625" style="1"/>
    <col min="5882" max="5882" width="12.7109375" style="1" customWidth="1"/>
    <col min="5883" max="5883" width="50.7109375" style="1" customWidth="1"/>
    <col min="5884" max="5897" width="15.7109375" style="1" customWidth="1"/>
    <col min="5898" max="6137" width="9.140625" style="1"/>
    <col min="6138" max="6138" width="12.7109375" style="1" customWidth="1"/>
    <col min="6139" max="6139" width="50.7109375" style="1" customWidth="1"/>
    <col min="6140" max="6153" width="15.7109375" style="1" customWidth="1"/>
    <col min="6154" max="6393" width="9.140625" style="1"/>
    <col min="6394" max="6394" width="12.7109375" style="1" customWidth="1"/>
    <col min="6395" max="6395" width="50.7109375" style="1" customWidth="1"/>
    <col min="6396" max="6409" width="15.7109375" style="1" customWidth="1"/>
    <col min="6410" max="6649" width="9.140625" style="1"/>
    <col min="6650" max="6650" width="12.7109375" style="1" customWidth="1"/>
    <col min="6651" max="6651" width="50.7109375" style="1" customWidth="1"/>
    <col min="6652" max="6665" width="15.7109375" style="1" customWidth="1"/>
    <col min="6666" max="6905" width="9.140625" style="1"/>
    <col min="6906" max="6906" width="12.7109375" style="1" customWidth="1"/>
    <col min="6907" max="6907" width="50.7109375" style="1" customWidth="1"/>
    <col min="6908" max="6921" width="15.7109375" style="1" customWidth="1"/>
    <col min="6922" max="7161" width="9.140625" style="1"/>
    <col min="7162" max="7162" width="12.7109375" style="1" customWidth="1"/>
    <col min="7163" max="7163" width="50.7109375" style="1" customWidth="1"/>
    <col min="7164" max="7177" width="15.7109375" style="1" customWidth="1"/>
    <col min="7178" max="7417" width="9.140625" style="1"/>
    <col min="7418" max="7418" width="12.7109375" style="1" customWidth="1"/>
    <col min="7419" max="7419" width="50.7109375" style="1" customWidth="1"/>
    <col min="7420" max="7433" width="15.7109375" style="1" customWidth="1"/>
    <col min="7434" max="7673" width="9.140625" style="1"/>
    <col min="7674" max="7674" width="12.7109375" style="1" customWidth="1"/>
    <col min="7675" max="7675" width="50.7109375" style="1" customWidth="1"/>
    <col min="7676" max="7689" width="15.7109375" style="1" customWidth="1"/>
    <col min="7690" max="7929" width="9.140625" style="1"/>
    <col min="7930" max="7930" width="12.7109375" style="1" customWidth="1"/>
    <col min="7931" max="7931" width="50.7109375" style="1" customWidth="1"/>
    <col min="7932" max="7945" width="15.7109375" style="1" customWidth="1"/>
    <col min="7946" max="8185" width="9.140625" style="1"/>
    <col min="8186" max="8186" width="12.7109375" style="1" customWidth="1"/>
    <col min="8187" max="8187" width="50.7109375" style="1" customWidth="1"/>
    <col min="8188" max="8201" width="15.7109375" style="1" customWidth="1"/>
    <col min="8202" max="8441" width="9.140625" style="1"/>
    <col min="8442" max="8442" width="12.7109375" style="1" customWidth="1"/>
    <col min="8443" max="8443" width="50.7109375" style="1" customWidth="1"/>
    <col min="8444" max="8457" width="15.7109375" style="1" customWidth="1"/>
    <col min="8458" max="8697" width="9.140625" style="1"/>
    <col min="8698" max="8698" width="12.7109375" style="1" customWidth="1"/>
    <col min="8699" max="8699" width="50.7109375" style="1" customWidth="1"/>
    <col min="8700" max="8713" width="15.7109375" style="1" customWidth="1"/>
    <col min="8714" max="8953" width="9.140625" style="1"/>
    <col min="8954" max="8954" width="12.7109375" style="1" customWidth="1"/>
    <col min="8955" max="8955" width="50.7109375" style="1" customWidth="1"/>
    <col min="8956" max="8969" width="15.7109375" style="1" customWidth="1"/>
    <col min="8970" max="9209" width="9.140625" style="1"/>
    <col min="9210" max="9210" width="12.7109375" style="1" customWidth="1"/>
    <col min="9211" max="9211" width="50.7109375" style="1" customWidth="1"/>
    <col min="9212" max="9225" width="15.7109375" style="1" customWidth="1"/>
    <col min="9226" max="9465" width="9.140625" style="1"/>
    <col min="9466" max="9466" width="12.7109375" style="1" customWidth="1"/>
    <col min="9467" max="9467" width="50.7109375" style="1" customWidth="1"/>
    <col min="9468" max="9481" width="15.7109375" style="1" customWidth="1"/>
    <col min="9482" max="9721" width="9.140625" style="1"/>
    <col min="9722" max="9722" width="12.7109375" style="1" customWidth="1"/>
    <col min="9723" max="9723" width="50.7109375" style="1" customWidth="1"/>
    <col min="9724" max="9737" width="15.7109375" style="1" customWidth="1"/>
    <col min="9738" max="9977" width="9.140625" style="1"/>
    <col min="9978" max="9978" width="12.7109375" style="1" customWidth="1"/>
    <col min="9979" max="9979" width="50.7109375" style="1" customWidth="1"/>
    <col min="9980" max="9993" width="15.7109375" style="1" customWidth="1"/>
    <col min="9994" max="10233" width="9.140625" style="1"/>
    <col min="10234" max="10234" width="12.7109375" style="1" customWidth="1"/>
    <col min="10235" max="10235" width="50.7109375" style="1" customWidth="1"/>
    <col min="10236" max="10249" width="15.7109375" style="1" customWidth="1"/>
    <col min="10250" max="10489" width="9.140625" style="1"/>
    <col min="10490" max="10490" width="12.7109375" style="1" customWidth="1"/>
    <col min="10491" max="10491" width="50.7109375" style="1" customWidth="1"/>
    <col min="10492" max="10505" width="15.7109375" style="1" customWidth="1"/>
    <col min="10506" max="10745" width="9.140625" style="1"/>
    <col min="10746" max="10746" width="12.7109375" style="1" customWidth="1"/>
    <col min="10747" max="10747" width="50.7109375" style="1" customWidth="1"/>
    <col min="10748" max="10761" width="15.7109375" style="1" customWidth="1"/>
    <col min="10762" max="11001" width="9.140625" style="1"/>
    <col min="11002" max="11002" width="12.7109375" style="1" customWidth="1"/>
    <col min="11003" max="11003" width="50.7109375" style="1" customWidth="1"/>
    <col min="11004" max="11017" width="15.7109375" style="1" customWidth="1"/>
    <col min="11018" max="11257" width="9.140625" style="1"/>
    <col min="11258" max="11258" width="12.7109375" style="1" customWidth="1"/>
    <col min="11259" max="11259" width="50.7109375" style="1" customWidth="1"/>
    <col min="11260" max="11273" width="15.7109375" style="1" customWidth="1"/>
    <col min="11274" max="11513" width="9.140625" style="1"/>
    <col min="11514" max="11514" width="12.7109375" style="1" customWidth="1"/>
    <col min="11515" max="11515" width="50.7109375" style="1" customWidth="1"/>
    <col min="11516" max="11529" width="15.7109375" style="1" customWidth="1"/>
    <col min="11530" max="11769" width="9.140625" style="1"/>
    <col min="11770" max="11770" width="12.7109375" style="1" customWidth="1"/>
    <col min="11771" max="11771" width="50.7109375" style="1" customWidth="1"/>
    <col min="11772" max="11785" width="15.7109375" style="1" customWidth="1"/>
    <col min="11786" max="12025" width="9.140625" style="1"/>
    <col min="12026" max="12026" width="12.7109375" style="1" customWidth="1"/>
    <col min="12027" max="12027" width="50.7109375" style="1" customWidth="1"/>
    <col min="12028" max="12041" width="15.7109375" style="1" customWidth="1"/>
    <col min="12042" max="12281" width="9.140625" style="1"/>
    <col min="12282" max="12282" width="12.7109375" style="1" customWidth="1"/>
    <col min="12283" max="12283" width="50.7109375" style="1" customWidth="1"/>
    <col min="12284" max="12297" width="15.7109375" style="1" customWidth="1"/>
    <col min="12298" max="12537" width="9.140625" style="1"/>
    <col min="12538" max="12538" width="12.7109375" style="1" customWidth="1"/>
    <col min="12539" max="12539" width="50.7109375" style="1" customWidth="1"/>
    <col min="12540" max="12553" width="15.7109375" style="1" customWidth="1"/>
    <col min="12554" max="12793" width="9.140625" style="1"/>
    <col min="12794" max="12794" width="12.7109375" style="1" customWidth="1"/>
    <col min="12795" max="12795" width="50.7109375" style="1" customWidth="1"/>
    <col min="12796" max="12809" width="15.7109375" style="1" customWidth="1"/>
    <col min="12810" max="13049" width="9.140625" style="1"/>
    <col min="13050" max="13050" width="12.7109375" style="1" customWidth="1"/>
    <col min="13051" max="13051" width="50.7109375" style="1" customWidth="1"/>
    <col min="13052" max="13065" width="15.7109375" style="1" customWidth="1"/>
    <col min="13066" max="13305" width="9.140625" style="1"/>
    <col min="13306" max="13306" width="12.7109375" style="1" customWidth="1"/>
    <col min="13307" max="13307" width="50.7109375" style="1" customWidth="1"/>
    <col min="13308" max="13321" width="15.7109375" style="1" customWidth="1"/>
    <col min="13322" max="13561" width="9.140625" style="1"/>
    <col min="13562" max="13562" width="12.7109375" style="1" customWidth="1"/>
    <col min="13563" max="13563" width="50.7109375" style="1" customWidth="1"/>
    <col min="13564" max="13577" width="15.7109375" style="1" customWidth="1"/>
    <col min="13578" max="13817" width="9.140625" style="1"/>
    <col min="13818" max="13818" width="12.7109375" style="1" customWidth="1"/>
    <col min="13819" max="13819" width="50.7109375" style="1" customWidth="1"/>
    <col min="13820" max="13833" width="15.7109375" style="1" customWidth="1"/>
    <col min="13834" max="14073" width="9.140625" style="1"/>
    <col min="14074" max="14074" width="12.7109375" style="1" customWidth="1"/>
    <col min="14075" max="14075" width="50.7109375" style="1" customWidth="1"/>
    <col min="14076" max="14089" width="15.7109375" style="1" customWidth="1"/>
    <col min="14090" max="14329" width="9.140625" style="1"/>
    <col min="14330" max="14330" width="12.7109375" style="1" customWidth="1"/>
    <col min="14331" max="14331" width="50.7109375" style="1" customWidth="1"/>
    <col min="14332" max="14345" width="15.7109375" style="1" customWidth="1"/>
    <col min="14346" max="14585" width="9.140625" style="1"/>
    <col min="14586" max="14586" width="12.7109375" style="1" customWidth="1"/>
    <col min="14587" max="14587" width="50.7109375" style="1" customWidth="1"/>
    <col min="14588" max="14601" width="15.7109375" style="1" customWidth="1"/>
    <col min="14602" max="14841" width="9.140625" style="1"/>
    <col min="14842" max="14842" width="12.7109375" style="1" customWidth="1"/>
    <col min="14843" max="14843" width="50.7109375" style="1" customWidth="1"/>
    <col min="14844" max="14857" width="15.7109375" style="1" customWidth="1"/>
    <col min="14858" max="15097" width="9.140625" style="1"/>
    <col min="15098" max="15098" width="12.7109375" style="1" customWidth="1"/>
    <col min="15099" max="15099" width="50.7109375" style="1" customWidth="1"/>
    <col min="15100" max="15113" width="15.7109375" style="1" customWidth="1"/>
    <col min="15114" max="15353" width="9.140625" style="1"/>
    <col min="15354" max="15354" width="12.7109375" style="1" customWidth="1"/>
    <col min="15355" max="15355" width="50.7109375" style="1" customWidth="1"/>
    <col min="15356" max="15369" width="15.7109375" style="1" customWidth="1"/>
    <col min="15370" max="15609" width="9.140625" style="1"/>
    <col min="15610" max="15610" width="12.7109375" style="1" customWidth="1"/>
    <col min="15611" max="15611" width="50.7109375" style="1" customWidth="1"/>
    <col min="15612" max="15625" width="15.7109375" style="1" customWidth="1"/>
    <col min="15626" max="15865" width="9.140625" style="1"/>
    <col min="15866" max="15866" width="12.7109375" style="1" customWidth="1"/>
    <col min="15867" max="15867" width="50.7109375" style="1" customWidth="1"/>
    <col min="15868" max="15881" width="15.7109375" style="1" customWidth="1"/>
    <col min="15882" max="16121" width="9.140625" style="1"/>
    <col min="16122" max="16122" width="12.7109375" style="1" customWidth="1"/>
    <col min="16123" max="16123" width="50.7109375" style="1" customWidth="1"/>
    <col min="16124" max="16137" width="15.7109375" style="1" customWidth="1"/>
    <col min="16138" max="16384" width="9.140625" style="1"/>
  </cols>
  <sheetData>
    <row r="1" spans="1:10" x14ac:dyDescent="0.2">
      <c r="D1" s="19"/>
      <c r="E1" s="19"/>
      <c r="F1" s="19"/>
      <c r="G1" s="19"/>
      <c r="H1" s="19"/>
      <c r="I1" s="19"/>
    </row>
    <row r="2" spans="1:10" ht="39.75" customHeight="1" x14ac:dyDescent="0.25">
      <c r="B2" s="18"/>
      <c r="C2" s="20" t="s">
        <v>159</v>
      </c>
      <c r="D2" s="21"/>
      <c r="E2" s="21"/>
      <c r="F2" s="22"/>
      <c r="G2" s="22"/>
      <c r="H2" s="18"/>
      <c r="I2" s="18"/>
    </row>
    <row r="3" spans="1:10" x14ac:dyDescent="0.2">
      <c r="B3" s="4"/>
      <c r="C3" s="4"/>
      <c r="D3" s="4"/>
      <c r="E3" s="4"/>
      <c r="F3" s="4"/>
      <c r="G3" s="4"/>
      <c r="H3" s="4"/>
      <c r="I3" s="4"/>
    </row>
    <row r="4" spans="1:10" x14ac:dyDescent="0.2">
      <c r="D4" s="19"/>
      <c r="E4" s="19"/>
      <c r="F4" s="19"/>
      <c r="G4" s="19"/>
      <c r="H4" s="19"/>
      <c r="I4" s="2" t="s">
        <v>6</v>
      </c>
    </row>
    <row r="5" spans="1:10" s="4" customFormat="1" ht="63.75" x14ac:dyDescent="0.2">
      <c r="A5" s="11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158</v>
      </c>
      <c r="I5" s="3" t="s">
        <v>157</v>
      </c>
    </row>
    <row r="6" spans="1:10" x14ac:dyDescent="0.2">
      <c r="A6" s="12"/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</row>
    <row r="7" spans="1:10" ht="63.75" x14ac:dyDescent="0.2">
      <c r="A7" s="13">
        <v>1</v>
      </c>
      <c r="B7" s="14" t="s">
        <v>7</v>
      </c>
      <c r="C7" s="15" t="s">
        <v>8</v>
      </c>
      <c r="D7" s="16">
        <v>35961283</v>
      </c>
      <c r="E7" s="16">
        <v>17023514</v>
      </c>
      <c r="F7" s="16">
        <v>14038566.939999999</v>
      </c>
      <c r="G7" s="17">
        <f>D7-F7</f>
        <v>21922716.060000002</v>
      </c>
      <c r="H7" s="17">
        <f>E7-F7</f>
        <v>2984947.0600000005</v>
      </c>
      <c r="I7" s="17">
        <f>IF(E7=0,0,(F7/E7)*100)</f>
        <v>82.465740857028692</v>
      </c>
      <c r="J7" s="6"/>
    </row>
    <row r="8" spans="1:10" x14ac:dyDescent="0.2">
      <c r="A8" s="13">
        <v>1</v>
      </c>
      <c r="B8" s="14" t="s">
        <v>9</v>
      </c>
      <c r="C8" s="15" t="s">
        <v>10</v>
      </c>
      <c r="D8" s="16">
        <v>35942783</v>
      </c>
      <c r="E8" s="16">
        <v>17005014</v>
      </c>
      <c r="F8" s="16">
        <v>14020066.939999999</v>
      </c>
      <c r="G8" s="17">
        <f>D8-F8</f>
        <v>21922716.060000002</v>
      </c>
      <c r="H8" s="17">
        <f>E8-F8</f>
        <v>2984947.0600000005</v>
      </c>
      <c r="I8" s="17">
        <f>IF(E8=0,0,(F8/E8)*100)</f>
        <v>82.446665083604159</v>
      </c>
      <c r="J8" s="6"/>
    </row>
    <row r="9" spans="1:10" x14ac:dyDescent="0.2">
      <c r="A9" s="13">
        <v>1</v>
      </c>
      <c r="B9" s="14" t="s">
        <v>11</v>
      </c>
      <c r="C9" s="15" t="s">
        <v>12</v>
      </c>
      <c r="D9" s="16">
        <v>31339165</v>
      </c>
      <c r="E9" s="16">
        <v>14434028</v>
      </c>
      <c r="F9" s="16">
        <v>12587680.279999999</v>
      </c>
      <c r="G9" s="17">
        <f>D9-F9</f>
        <v>18751484.719999999</v>
      </c>
      <c r="H9" s="17">
        <f>E9-F9</f>
        <v>1846347.7200000007</v>
      </c>
      <c r="I9" s="17">
        <f>IF(E9=0,0,(F9/E9)*100)</f>
        <v>87.208368169993847</v>
      </c>
      <c r="J9" s="6"/>
    </row>
    <row r="10" spans="1:10" x14ac:dyDescent="0.2">
      <c r="A10" s="13">
        <v>1</v>
      </c>
      <c r="B10" s="14" t="s">
        <v>13</v>
      </c>
      <c r="C10" s="15" t="s">
        <v>14</v>
      </c>
      <c r="D10" s="16">
        <v>25687840</v>
      </c>
      <c r="E10" s="16">
        <v>11831000</v>
      </c>
      <c r="F10" s="16">
        <v>10474415.34</v>
      </c>
      <c r="G10" s="17">
        <f>D10-F10</f>
        <v>15213424.66</v>
      </c>
      <c r="H10" s="17">
        <f>E10-F10</f>
        <v>1356584.6600000001</v>
      </c>
      <c r="I10" s="17">
        <f>IF(E10=0,0,(F10/E10)*100)</f>
        <v>88.533643309948445</v>
      </c>
      <c r="J10" s="6"/>
    </row>
    <row r="11" spans="1:10" x14ac:dyDescent="0.2">
      <c r="A11" s="13">
        <v>0</v>
      </c>
      <c r="B11" s="14" t="s">
        <v>15</v>
      </c>
      <c r="C11" s="15" t="s">
        <v>16</v>
      </c>
      <c r="D11" s="16">
        <v>25687840</v>
      </c>
      <c r="E11" s="16">
        <v>11831000</v>
      </c>
      <c r="F11" s="16">
        <v>10474415.34</v>
      </c>
      <c r="G11" s="17">
        <f>D11-F11</f>
        <v>15213424.66</v>
      </c>
      <c r="H11" s="17">
        <f>E11-F11</f>
        <v>1356584.6600000001</v>
      </c>
      <c r="I11" s="17">
        <f>IF(E11=0,0,(F11/E11)*100)</f>
        <v>88.533643309948445</v>
      </c>
      <c r="J11" s="6"/>
    </row>
    <row r="12" spans="1:10" x14ac:dyDescent="0.2">
      <c r="A12" s="13">
        <v>0</v>
      </c>
      <c r="B12" s="14" t="s">
        <v>17</v>
      </c>
      <c r="C12" s="15" t="s">
        <v>18</v>
      </c>
      <c r="D12" s="16">
        <v>5651325</v>
      </c>
      <c r="E12" s="16">
        <v>2603028</v>
      </c>
      <c r="F12" s="16">
        <v>2113264.94</v>
      </c>
      <c r="G12" s="17">
        <f>D12-F12</f>
        <v>3538060.06</v>
      </c>
      <c r="H12" s="17">
        <f>E12-F12</f>
        <v>489763.06000000006</v>
      </c>
      <c r="I12" s="17">
        <f>IF(E12=0,0,(F12/E12)*100)</f>
        <v>81.184871618745547</v>
      </c>
      <c r="J12" s="6"/>
    </row>
    <row r="13" spans="1:10" x14ac:dyDescent="0.2">
      <c r="A13" s="13">
        <v>1</v>
      </c>
      <c r="B13" s="14" t="s">
        <v>19</v>
      </c>
      <c r="C13" s="15" t="s">
        <v>20</v>
      </c>
      <c r="D13" s="16">
        <v>4573618</v>
      </c>
      <c r="E13" s="16">
        <v>2550986</v>
      </c>
      <c r="F13" s="16">
        <v>1432386.6600000001</v>
      </c>
      <c r="G13" s="17">
        <f>D13-F13</f>
        <v>3141231.34</v>
      </c>
      <c r="H13" s="17">
        <f>E13-F13</f>
        <v>1118599.3399999999</v>
      </c>
      <c r="I13" s="17">
        <f>IF(E13=0,0,(F13/E13)*100)</f>
        <v>56.150314427441003</v>
      </c>
      <c r="J13" s="6"/>
    </row>
    <row r="14" spans="1:10" x14ac:dyDescent="0.2">
      <c r="A14" s="13">
        <v>0</v>
      </c>
      <c r="B14" s="14" t="s">
        <v>21</v>
      </c>
      <c r="C14" s="15" t="s">
        <v>22</v>
      </c>
      <c r="D14" s="16">
        <v>1081508</v>
      </c>
      <c r="E14" s="16">
        <v>761508</v>
      </c>
      <c r="F14" s="16">
        <v>734431.47</v>
      </c>
      <c r="G14" s="17">
        <f>D14-F14</f>
        <v>347076.53</v>
      </c>
      <c r="H14" s="17">
        <f>E14-F14</f>
        <v>27076.530000000028</v>
      </c>
      <c r="I14" s="17">
        <f>IF(E14=0,0,(F14/E14)*100)</f>
        <v>96.44435383475944</v>
      </c>
      <c r="J14" s="6"/>
    </row>
    <row r="15" spans="1:10" x14ac:dyDescent="0.2">
      <c r="A15" s="13">
        <v>0</v>
      </c>
      <c r="B15" s="14" t="s">
        <v>23</v>
      </c>
      <c r="C15" s="15" t="s">
        <v>24</v>
      </c>
      <c r="D15" s="16">
        <v>1200000</v>
      </c>
      <c r="E15" s="16">
        <v>560000</v>
      </c>
      <c r="F15" s="16">
        <v>355057.5</v>
      </c>
      <c r="G15" s="17">
        <f>D15-F15</f>
        <v>844942.5</v>
      </c>
      <c r="H15" s="17">
        <f>E15-F15</f>
        <v>204942.5</v>
      </c>
      <c r="I15" s="17">
        <f>IF(E15=0,0,(F15/E15)*100)</f>
        <v>63.403125000000003</v>
      </c>
      <c r="J15" s="6"/>
    </row>
    <row r="16" spans="1:10" x14ac:dyDescent="0.2">
      <c r="A16" s="13">
        <v>0</v>
      </c>
      <c r="B16" s="14" t="s">
        <v>25</v>
      </c>
      <c r="C16" s="15" t="s">
        <v>26</v>
      </c>
      <c r="D16" s="16">
        <v>15000</v>
      </c>
      <c r="E16" s="16">
        <v>6000</v>
      </c>
      <c r="F16" s="16">
        <v>5357.78</v>
      </c>
      <c r="G16" s="17">
        <f>D16-F16</f>
        <v>9642.2200000000012</v>
      </c>
      <c r="H16" s="17">
        <f>E16-F16</f>
        <v>642.22000000000025</v>
      </c>
      <c r="I16" s="17">
        <f>IF(E16=0,0,(F16/E16)*100)</f>
        <v>89.296333333333337</v>
      </c>
      <c r="J16" s="6"/>
    </row>
    <row r="17" spans="1:10" x14ac:dyDescent="0.2">
      <c r="A17" s="13">
        <v>1</v>
      </c>
      <c r="B17" s="14" t="s">
        <v>27</v>
      </c>
      <c r="C17" s="15" t="s">
        <v>28</v>
      </c>
      <c r="D17" s="16">
        <v>2277110</v>
      </c>
      <c r="E17" s="16">
        <v>1223478</v>
      </c>
      <c r="F17" s="16">
        <v>337539.91000000003</v>
      </c>
      <c r="G17" s="17">
        <f>D17-F17</f>
        <v>1939570.0899999999</v>
      </c>
      <c r="H17" s="17">
        <f>E17-F17</f>
        <v>885938.09</v>
      </c>
      <c r="I17" s="17">
        <f>IF(E17=0,0,(F17/E17)*100)</f>
        <v>27.588555740274856</v>
      </c>
      <c r="J17" s="6"/>
    </row>
    <row r="18" spans="1:10" x14ac:dyDescent="0.2">
      <c r="A18" s="13">
        <v>0</v>
      </c>
      <c r="B18" s="14" t="s">
        <v>29</v>
      </c>
      <c r="C18" s="15" t="s">
        <v>30</v>
      </c>
      <c r="D18" s="16">
        <v>500000</v>
      </c>
      <c r="E18" s="16">
        <v>285000</v>
      </c>
      <c r="F18" s="16">
        <v>220707.25</v>
      </c>
      <c r="G18" s="17">
        <f>D18-F18</f>
        <v>279292.75</v>
      </c>
      <c r="H18" s="17">
        <f>E18-F18</f>
        <v>64292.75</v>
      </c>
      <c r="I18" s="17">
        <f>IF(E18=0,0,(F18/E18)*100)</f>
        <v>77.441140350877191</v>
      </c>
      <c r="J18" s="6"/>
    </row>
    <row r="19" spans="1:10" x14ac:dyDescent="0.2">
      <c r="A19" s="13">
        <v>0</v>
      </c>
      <c r="B19" s="14" t="s">
        <v>31</v>
      </c>
      <c r="C19" s="15" t="s">
        <v>32</v>
      </c>
      <c r="D19" s="16">
        <v>20745</v>
      </c>
      <c r="E19" s="16">
        <v>10365</v>
      </c>
      <c r="F19" s="16">
        <v>4430.84</v>
      </c>
      <c r="G19" s="17">
        <f>D19-F19</f>
        <v>16314.16</v>
      </c>
      <c r="H19" s="17">
        <f>E19-F19</f>
        <v>5934.16</v>
      </c>
      <c r="I19" s="17">
        <f>IF(E19=0,0,(F19/E19)*100)</f>
        <v>42.748094548962854</v>
      </c>
      <c r="J19" s="6"/>
    </row>
    <row r="20" spans="1:10" x14ac:dyDescent="0.2">
      <c r="A20" s="13">
        <v>0</v>
      </c>
      <c r="B20" s="14" t="s">
        <v>33</v>
      </c>
      <c r="C20" s="15" t="s">
        <v>34</v>
      </c>
      <c r="D20" s="16">
        <v>1276800</v>
      </c>
      <c r="E20" s="16">
        <v>651912</v>
      </c>
      <c r="F20" s="16">
        <v>43400.6</v>
      </c>
      <c r="G20" s="17">
        <f>D20-F20</f>
        <v>1233399.3999999999</v>
      </c>
      <c r="H20" s="17">
        <f>E20-F20</f>
        <v>608511.4</v>
      </c>
      <c r="I20" s="17">
        <f>IF(E20=0,0,(F20/E20)*100)</f>
        <v>6.6574322914749224</v>
      </c>
      <c r="J20" s="6"/>
    </row>
    <row r="21" spans="1:10" x14ac:dyDescent="0.2">
      <c r="A21" s="13">
        <v>0</v>
      </c>
      <c r="B21" s="14" t="s">
        <v>35</v>
      </c>
      <c r="C21" s="15" t="s">
        <v>36</v>
      </c>
      <c r="D21" s="16">
        <v>399565</v>
      </c>
      <c r="E21" s="16">
        <v>236201</v>
      </c>
      <c r="F21" s="16">
        <v>69001.22</v>
      </c>
      <c r="G21" s="17">
        <f>D21-F21</f>
        <v>330563.78000000003</v>
      </c>
      <c r="H21" s="17">
        <f>E21-F21</f>
        <v>167199.78</v>
      </c>
      <c r="I21" s="17">
        <f>IF(E21=0,0,(F21/E21)*100)</f>
        <v>29.212924585416662</v>
      </c>
      <c r="J21" s="6"/>
    </row>
    <row r="22" spans="1:10" ht="25.5" x14ac:dyDescent="0.2">
      <c r="A22" s="13">
        <v>0</v>
      </c>
      <c r="B22" s="14" t="s">
        <v>37</v>
      </c>
      <c r="C22" s="15" t="s">
        <v>38</v>
      </c>
      <c r="D22" s="16">
        <v>80000</v>
      </c>
      <c r="E22" s="16">
        <v>40000</v>
      </c>
      <c r="F22" s="16">
        <v>0</v>
      </c>
      <c r="G22" s="17">
        <f>D22-F22</f>
        <v>80000</v>
      </c>
      <c r="H22" s="17">
        <f>E22-F22</f>
        <v>40000</v>
      </c>
      <c r="I22" s="17">
        <f>IF(E22=0,0,(F22/E22)*100)</f>
        <v>0</v>
      </c>
      <c r="J22" s="6"/>
    </row>
    <row r="23" spans="1:10" x14ac:dyDescent="0.2">
      <c r="A23" s="13">
        <v>0</v>
      </c>
      <c r="B23" s="14" t="s">
        <v>39</v>
      </c>
      <c r="C23" s="15" t="s">
        <v>40</v>
      </c>
      <c r="D23" s="16">
        <v>30000</v>
      </c>
      <c r="E23" s="16">
        <v>20000</v>
      </c>
      <c r="F23" s="16">
        <v>0</v>
      </c>
      <c r="G23" s="17">
        <f>D23-F23</f>
        <v>30000</v>
      </c>
      <c r="H23" s="17">
        <f>E23-F23</f>
        <v>20000</v>
      </c>
      <c r="I23" s="17">
        <f>IF(E23=0,0,(F23/E23)*100)</f>
        <v>0</v>
      </c>
      <c r="J23" s="6"/>
    </row>
    <row r="24" spans="1:10" x14ac:dyDescent="0.2">
      <c r="A24" s="13">
        <v>1</v>
      </c>
      <c r="B24" s="14" t="s">
        <v>41</v>
      </c>
      <c r="C24" s="15" t="s">
        <v>42</v>
      </c>
      <c r="D24" s="16">
        <v>18500</v>
      </c>
      <c r="E24" s="16">
        <v>18500</v>
      </c>
      <c r="F24" s="16">
        <v>18500</v>
      </c>
      <c r="G24" s="17">
        <f>D24-F24</f>
        <v>0</v>
      </c>
      <c r="H24" s="17">
        <f>E24-F24</f>
        <v>0</v>
      </c>
      <c r="I24" s="17">
        <f>IF(E24=0,0,(F24/E24)*100)</f>
        <v>100</v>
      </c>
      <c r="J24" s="6"/>
    </row>
    <row r="25" spans="1:10" x14ac:dyDescent="0.2">
      <c r="A25" s="13">
        <v>1</v>
      </c>
      <c r="B25" s="14" t="s">
        <v>43</v>
      </c>
      <c r="C25" s="15" t="s">
        <v>44</v>
      </c>
      <c r="D25" s="16">
        <v>18500</v>
      </c>
      <c r="E25" s="16">
        <v>18500</v>
      </c>
      <c r="F25" s="16">
        <v>18500</v>
      </c>
      <c r="G25" s="17">
        <f>D25-F25</f>
        <v>0</v>
      </c>
      <c r="H25" s="17">
        <f>E25-F25</f>
        <v>0</v>
      </c>
      <c r="I25" s="17">
        <f>IF(E25=0,0,(F25/E25)*100)</f>
        <v>100</v>
      </c>
      <c r="J25" s="6"/>
    </row>
    <row r="26" spans="1:10" ht="25.5" x14ac:dyDescent="0.2">
      <c r="A26" s="13">
        <v>0</v>
      </c>
      <c r="B26" s="14" t="s">
        <v>45</v>
      </c>
      <c r="C26" s="15" t="s">
        <v>46</v>
      </c>
      <c r="D26" s="16">
        <v>18500</v>
      </c>
      <c r="E26" s="16">
        <v>18500</v>
      </c>
      <c r="F26" s="16">
        <v>18500</v>
      </c>
      <c r="G26" s="17">
        <f>D26-F26</f>
        <v>0</v>
      </c>
      <c r="H26" s="17">
        <f>E26-F26</f>
        <v>0</v>
      </c>
      <c r="I26" s="17">
        <f>IF(E26=0,0,(F26/E26)*100)</f>
        <v>100</v>
      </c>
      <c r="J26" s="6"/>
    </row>
    <row r="27" spans="1:10" ht="38.25" x14ac:dyDescent="0.2">
      <c r="A27" s="13">
        <v>1</v>
      </c>
      <c r="B27" s="14" t="s">
        <v>47</v>
      </c>
      <c r="C27" s="15" t="s">
        <v>48</v>
      </c>
      <c r="D27" s="16">
        <v>751743</v>
      </c>
      <c r="E27" s="16">
        <v>637486</v>
      </c>
      <c r="F27" s="16">
        <v>628442.6</v>
      </c>
      <c r="G27" s="17">
        <f>D27-F27</f>
        <v>123300.40000000002</v>
      </c>
      <c r="H27" s="17">
        <f>E27-F27</f>
        <v>9043.4000000000233</v>
      </c>
      <c r="I27" s="17">
        <f>IF(E27=0,0,(F27/E27)*100)</f>
        <v>98.581396297330443</v>
      </c>
      <c r="J27" s="6"/>
    </row>
    <row r="28" spans="1:10" x14ac:dyDescent="0.2">
      <c r="A28" s="13">
        <v>1</v>
      </c>
      <c r="B28" s="14" t="s">
        <v>9</v>
      </c>
      <c r="C28" s="15" t="s">
        <v>10</v>
      </c>
      <c r="D28" s="16">
        <v>751743</v>
      </c>
      <c r="E28" s="16">
        <v>637486</v>
      </c>
      <c r="F28" s="16">
        <v>628442.6</v>
      </c>
      <c r="G28" s="17">
        <f>D28-F28</f>
        <v>123300.40000000002</v>
      </c>
      <c r="H28" s="17">
        <f>E28-F28</f>
        <v>9043.4000000000233</v>
      </c>
      <c r="I28" s="17">
        <f>IF(E28=0,0,(F28/E28)*100)</f>
        <v>98.581396297330443</v>
      </c>
      <c r="J28" s="6"/>
    </row>
    <row r="29" spans="1:10" x14ac:dyDescent="0.2">
      <c r="A29" s="13">
        <v>1</v>
      </c>
      <c r="B29" s="14" t="s">
        <v>49</v>
      </c>
      <c r="C29" s="15" t="s">
        <v>50</v>
      </c>
      <c r="D29" s="16">
        <v>751743</v>
      </c>
      <c r="E29" s="16">
        <v>637486</v>
      </c>
      <c r="F29" s="16">
        <v>628442.6</v>
      </c>
      <c r="G29" s="17">
        <f>D29-F29</f>
        <v>123300.40000000002</v>
      </c>
      <c r="H29" s="17">
        <f>E29-F29</f>
        <v>9043.4000000000233</v>
      </c>
      <c r="I29" s="17">
        <f>IF(E29=0,0,(F29/E29)*100)</f>
        <v>98.581396297330443</v>
      </c>
      <c r="J29" s="6"/>
    </row>
    <row r="30" spans="1:10" ht="25.5" x14ac:dyDescent="0.2">
      <c r="A30" s="13">
        <v>0</v>
      </c>
      <c r="B30" s="14" t="s">
        <v>51</v>
      </c>
      <c r="C30" s="15" t="s">
        <v>52</v>
      </c>
      <c r="D30" s="16">
        <v>751743</v>
      </c>
      <c r="E30" s="16">
        <v>637486</v>
      </c>
      <c r="F30" s="16">
        <v>628442.6</v>
      </c>
      <c r="G30" s="17">
        <f>D30-F30</f>
        <v>123300.40000000002</v>
      </c>
      <c r="H30" s="17">
        <f>E30-F30</f>
        <v>9043.4000000000233</v>
      </c>
      <c r="I30" s="17">
        <f>IF(E30=0,0,(F30/E30)*100)</f>
        <v>98.581396297330443</v>
      </c>
      <c r="J30" s="6"/>
    </row>
    <row r="31" spans="1:10" x14ac:dyDescent="0.2">
      <c r="A31" s="13">
        <v>1</v>
      </c>
      <c r="B31" s="14" t="s">
        <v>53</v>
      </c>
      <c r="C31" s="15" t="s">
        <v>54</v>
      </c>
      <c r="D31" s="16">
        <v>7811142</v>
      </c>
      <c r="E31" s="16">
        <v>3862490</v>
      </c>
      <c r="F31" s="16">
        <v>3776162.13</v>
      </c>
      <c r="G31" s="17">
        <f>D31-F31</f>
        <v>4034979.87</v>
      </c>
      <c r="H31" s="17">
        <f>E31-F31</f>
        <v>86327.870000000112</v>
      </c>
      <c r="I31" s="17">
        <f>IF(E31=0,0,(F31/E31)*100)</f>
        <v>97.764968452992747</v>
      </c>
      <c r="J31" s="6"/>
    </row>
    <row r="32" spans="1:10" x14ac:dyDescent="0.2">
      <c r="A32" s="13">
        <v>1</v>
      </c>
      <c r="B32" s="14" t="s">
        <v>9</v>
      </c>
      <c r="C32" s="15" t="s">
        <v>10</v>
      </c>
      <c r="D32" s="16">
        <v>7711142</v>
      </c>
      <c r="E32" s="16">
        <v>3762490</v>
      </c>
      <c r="F32" s="16">
        <v>3676662.13</v>
      </c>
      <c r="G32" s="17">
        <f>D32-F32</f>
        <v>4034479.87</v>
      </c>
      <c r="H32" s="17">
        <f>E32-F32</f>
        <v>85827.870000000112</v>
      </c>
      <c r="I32" s="17">
        <f>IF(E32=0,0,(F32/E32)*100)</f>
        <v>97.718854535161555</v>
      </c>
      <c r="J32" s="6"/>
    </row>
    <row r="33" spans="1:10" x14ac:dyDescent="0.2">
      <c r="A33" s="13">
        <v>1</v>
      </c>
      <c r="B33" s="14" t="s">
        <v>49</v>
      </c>
      <c r="C33" s="15" t="s">
        <v>50</v>
      </c>
      <c r="D33" s="16">
        <v>7711142</v>
      </c>
      <c r="E33" s="16">
        <v>3762490</v>
      </c>
      <c r="F33" s="16">
        <v>3676662.13</v>
      </c>
      <c r="G33" s="17">
        <f>D33-F33</f>
        <v>4034479.87</v>
      </c>
      <c r="H33" s="17">
        <f>E33-F33</f>
        <v>85827.870000000112</v>
      </c>
      <c r="I33" s="17">
        <f>IF(E33=0,0,(F33/E33)*100)</f>
        <v>97.718854535161555</v>
      </c>
      <c r="J33" s="6"/>
    </row>
    <row r="34" spans="1:10" ht="25.5" x14ac:dyDescent="0.2">
      <c r="A34" s="13">
        <v>0</v>
      </c>
      <c r="B34" s="14" t="s">
        <v>51</v>
      </c>
      <c r="C34" s="15" t="s">
        <v>52</v>
      </c>
      <c r="D34" s="16">
        <v>7711142</v>
      </c>
      <c r="E34" s="16">
        <v>3762490</v>
      </c>
      <c r="F34" s="16">
        <v>3676662.13</v>
      </c>
      <c r="G34" s="17">
        <f>D34-F34</f>
        <v>4034479.87</v>
      </c>
      <c r="H34" s="17">
        <f>E34-F34</f>
        <v>85827.870000000112</v>
      </c>
      <c r="I34" s="17">
        <f>IF(E34=0,0,(F34/E34)*100)</f>
        <v>97.718854535161555</v>
      </c>
      <c r="J34" s="6"/>
    </row>
    <row r="35" spans="1:10" x14ac:dyDescent="0.2">
      <c r="A35" s="13">
        <v>1</v>
      </c>
      <c r="B35" s="14" t="s">
        <v>41</v>
      </c>
      <c r="C35" s="15" t="s">
        <v>42</v>
      </c>
      <c r="D35" s="16">
        <v>100000</v>
      </c>
      <c r="E35" s="16">
        <v>100000</v>
      </c>
      <c r="F35" s="16">
        <v>99500</v>
      </c>
      <c r="G35" s="17">
        <f>D35-F35</f>
        <v>500</v>
      </c>
      <c r="H35" s="17">
        <f>E35-F35</f>
        <v>500</v>
      </c>
      <c r="I35" s="17">
        <f>IF(E35=0,0,(F35/E35)*100)</f>
        <v>99.5</v>
      </c>
      <c r="J35" s="6"/>
    </row>
    <row r="36" spans="1:10" x14ac:dyDescent="0.2">
      <c r="A36" s="13">
        <v>1</v>
      </c>
      <c r="B36" s="14" t="s">
        <v>55</v>
      </c>
      <c r="C36" s="15" t="s">
        <v>56</v>
      </c>
      <c r="D36" s="16">
        <v>100000</v>
      </c>
      <c r="E36" s="16">
        <v>100000</v>
      </c>
      <c r="F36" s="16">
        <v>99500</v>
      </c>
      <c r="G36" s="17">
        <f>D36-F36</f>
        <v>500</v>
      </c>
      <c r="H36" s="17">
        <f>E36-F36</f>
        <v>500</v>
      </c>
      <c r="I36" s="17">
        <f>IF(E36=0,0,(F36/E36)*100)</f>
        <v>99.5</v>
      </c>
      <c r="J36" s="6"/>
    </row>
    <row r="37" spans="1:10" ht="25.5" x14ac:dyDescent="0.2">
      <c r="A37" s="13">
        <v>0</v>
      </c>
      <c r="B37" s="14" t="s">
        <v>57</v>
      </c>
      <c r="C37" s="15" t="s">
        <v>58</v>
      </c>
      <c r="D37" s="16">
        <v>100000</v>
      </c>
      <c r="E37" s="16">
        <v>100000</v>
      </c>
      <c r="F37" s="16">
        <v>99500</v>
      </c>
      <c r="G37" s="17">
        <f>D37-F37</f>
        <v>500</v>
      </c>
      <c r="H37" s="17">
        <f>E37-F37</f>
        <v>500</v>
      </c>
      <c r="I37" s="17">
        <f>IF(E37=0,0,(F37/E37)*100)</f>
        <v>99.5</v>
      </c>
      <c r="J37" s="6"/>
    </row>
    <row r="38" spans="1:10" x14ac:dyDescent="0.2">
      <c r="A38" s="13">
        <v>1</v>
      </c>
      <c r="B38" s="14" t="s">
        <v>59</v>
      </c>
      <c r="C38" s="15" t="s">
        <v>60</v>
      </c>
      <c r="D38" s="16">
        <v>2431401</v>
      </c>
      <c r="E38" s="16">
        <v>1268199</v>
      </c>
      <c r="F38" s="16">
        <v>1099728.6600000001</v>
      </c>
      <c r="G38" s="17">
        <f>D38-F38</f>
        <v>1331672.3399999999</v>
      </c>
      <c r="H38" s="17">
        <f>E38-F38</f>
        <v>168470.33999999985</v>
      </c>
      <c r="I38" s="17">
        <f>IF(E38=0,0,(F38/E38)*100)</f>
        <v>86.715780409856819</v>
      </c>
      <c r="J38" s="6"/>
    </row>
    <row r="39" spans="1:10" x14ac:dyDescent="0.2">
      <c r="A39" s="13">
        <v>1</v>
      </c>
      <c r="B39" s="14" t="s">
        <v>9</v>
      </c>
      <c r="C39" s="15" t="s">
        <v>10</v>
      </c>
      <c r="D39" s="16">
        <v>2431401</v>
      </c>
      <c r="E39" s="16">
        <v>1268199</v>
      </c>
      <c r="F39" s="16">
        <v>1099728.6600000001</v>
      </c>
      <c r="G39" s="17">
        <f>D39-F39</f>
        <v>1331672.3399999999</v>
      </c>
      <c r="H39" s="17">
        <f>E39-F39</f>
        <v>168470.33999999985</v>
      </c>
      <c r="I39" s="17">
        <f>IF(E39=0,0,(F39/E39)*100)</f>
        <v>86.715780409856819</v>
      </c>
      <c r="J39" s="6"/>
    </row>
    <row r="40" spans="1:10" x14ac:dyDescent="0.2">
      <c r="A40" s="13">
        <v>1</v>
      </c>
      <c r="B40" s="14" t="s">
        <v>11</v>
      </c>
      <c r="C40" s="15" t="s">
        <v>12</v>
      </c>
      <c r="D40" s="16">
        <v>2117880</v>
      </c>
      <c r="E40" s="16">
        <v>1078082</v>
      </c>
      <c r="F40" s="16">
        <v>1001167.9</v>
      </c>
      <c r="G40" s="17">
        <f>D40-F40</f>
        <v>1116712.1000000001</v>
      </c>
      <c r="H40" s="17">
        <f>E40-F40</f>
        <v>76914.099999999977</v>
      </c>
      <c r="I40" s="17">
        <f>IF(E40=0,0,(F40/E40)*100)</f>
        <v>92.865654004055358</v>
      </c>
      <c r="J40" s="6"/>
    </row>
    <row r="41" spans="1:10" x14ac:dyDescent="0.2">
      <c r="A41" s="13">
        <v>1</v>
      </c>
      <c r="B41" s="14" t="s">
        <v>13</v>
      </c>
      <c r="C41" s="15" t="s">
        <v>14</v>
      </c>
      <c r="D41" s="16">
        <v>1743667</v>
      </c>
      <c r="E41" s="16">
        <v>882688</v>
      </c>
      <c r="F41" s="16">
        <v>820462.61</v>
      </c>
      <c r="G41" s="17">
        <f>D41-F41</f>
        <v>923204.39</v>
      </c>
      <c r="H41" s="17">
        <f>E41-F41</f>
        <v>62225.390000000014</v>
      </c>
      <c r="I41" s="17">
        <f>IF(E41=0,0,(F41/E41)*100)</f>
        <v>92.950466076348604</v>
      </c>
      <c r="J41" s="6"/>
    </row>
    <row r="42" spans="1:10" x14ac:dyDescent="0.2">
      <c r="A42" s="13">
        <v>0</v>
      </c>
      <c r="B42" s="14" t="s">
        <v>15</v>
      </c>
      <c r="C42" s="15" t="s">
        <v>16</v>
      </c>
      <c r="D42" s="16">
        <v>1743667</v>
      </c>
      <c r="E42" s="16">
        <v>882688</v>
      </c>
      <c r="F42" s="16">
        <v>820462.61</v>
      </c>
      <c r="G42" s="17">
        <f>D42-F42</f>
        <v>923204.39</v>
      </c>
      <c r="H42" s="17">
        <f>E42-F42</f>
        <v>62225.390000000014</v>
      </c>
      <c r="I42" s="17">
        <f>IF(E42=0,0,(F42/E42)*100)</f>
        <v>92.950466076348604</v>
      </c>
      <c r="J42" s="6"/>
    </row>
    <row r="43" spans="1:10" x14ac:dyDescent="0.2">
      <c r="A43" s="13">
        <v>0</v>
      </c>
      <c r="B43" s="14" t="s">
        <v>17</v>
      </c>
      <c r="C43" s="15" t="s">
        <v>18</v>
      </c>
      <c r="D43" s="16">
        <v>374213</v>
      </c>
      <c r="E43" s="16">
        <v>195394</v>
      </c>
      <c r="F43" s="16">
        <v>180705.29</v>
      </c>
      <c r="G43" s="17">
        <f>D43-F43</f>
        <v>193507.71</v>
      </c>
      <c r="H43" s="17">
        <f>E43-F43</f>
        <v>14688.709999999992</v>
      </c>
      <c r="I43" s="17">
        <f>IF(E43=0,0,(F43/E43)*100)</f>
        <v>92.482517375149698</v>
      </c>
      <c r="J43" s="6"/>
    </row>
    <row r="44" spans="1:10" x14ac:dyDescent="0.2">
      <c r="A44" s="13">
        <v>1</v>
      </c>
      <c r="B44" s="14" t="s">
        <v>19</v>
      </c>
      <c r="C44" s="15" t="s">
        <v>20</v>
      </c>
      <c r="D44" s="16">
        <v>260535</v>
      </c>
      <c r="E44" s="16">
        <v>158656</v>
      </c>
      <c r="F44" s="16">
        <v>89758.78</v>
      </c>
      <c r="G44" s="17">
        <f>D44-F44</f>
        <v>170776.22</v>
      </c>
      <c r="H44" s="17">
        <f>E44-F44</f>
        <v>68897.22</v>
      </c>
      <c r="I44" s="17">
        <f>IF(E44=0,0,(F44/E44)*100)</f>
        <v>56.574462989108511</v>
      </c>
      <c r="J44" s="6"/>
    </row>
    <row r="45" spans="1:10" x14ac:dyDescent="0.2">
      <c r="A45" s="13">
        <v>0</v>
      </c>
      <c r="B45" s="14" t="s">
        <v>21</v>
      </c>
      <c r="C45" s="15" t="s">
        <v>22</v>
      </c>
      <c r="D45" s="16">
        <v>45630</v>
      </c>
      <c r="E45" s="16">
        <v>45630</v>
      </c>
      <c r="F45" s="16">
        <v>0</v>
      </c>
      <c r="G45" s="17">
        <f>D45-F45</f>
        <v>45630</v>
      </c>
      <c r="H45" s="17">
        <f>E45-F45</f>
        <v>45630</v>
      </c>
      <c r="I45" s="17">
        <f>IF(E45=0,0,(F45/E45)*100)</f>
        <v>0</v>
      </c>
      <c r="J45" s="6"/>
    </row>
    <row r="46" spans="1:10" x14ac:dyDescent="0.2">
      <c r="A46" s="13">
        <v>0</v>
      </c>
      <c r="B46" s="14" t="s">
        <v>23</v>
      </c>
      <c r="C46" s="15" t="s">
        <v>24</v>
      </c>
      <c r="D46" s="16">
        <v>12841</v>
      </c>
      <c r="E46" s="16">
        <v>7268</v>
      </c>
      <c r="F46" s="16">
        <v>5168.71</v>
      </c>
      <c r="G46" s="17">
        <f>D46-F46</f>
        <v>7672.29</v>
      </c>
      <c r="H46" s="17">
        <f>E46-F46</f>
        <v>2099.29</v>
      </c>
      <c r="I46" s="17">
        <f>IF(E46=0,0,(F46/E46)*100)</f>
        <v>71.11598789212988</v>
      </c>
      <c r="J46" s="6"/>
    </row>
    <row r="47" spans="1:10" x14ac:dyDescent="0.2">
      <c r="A47" s="13">
        <v>1</v>
      </c>
      <c r="B47" s="14" t="s">
        <v>27</v>
      </c>
      <c r="C47" s="15" t="s">
        <v>28</v>
      </c>
      <c r="D47" s="16">
        <v>202064</v>
      </c>
      <c r="E47" s="16">
        <v>105758</v>
      </c>
      <c r="F47" s="16">
        <v>84590.07</v>
      </c>
      <c r="G47" s="17">
        <f>D47-F47</f>
        <v>117473.93</v>
      </c>
      <c r="H47" s="17">
        <f>E47-F47</f>
        <v>21167.929999999993</v>
      </c>
      <c r="I47" s="17">
        <f>IF(E47=0,0,(F47/E47)*100)</f>
        <v>79.984559087728584</v>
      </c>
      <c r="J47" s="6"/>
    </row>
    <row r="48" spans="1:10" x14ac:dyDescent="0.2">
      <c r="A48" s="13">
        <v>0</v>
      </c>
      <c r="B48" s="14" t="s">
        <v>29</v>
      </c>
      <c r="C48" s="15" t="s">
        <v>30</v>
      </c>
      <c r="D48" s="16">
        <v>50701</v>
      </c>
      <c r="E48" s="16">
        <v>29863</v>
      </c>
      <c r="F48" s="16">
        <v>26674.14</v>
      </c>
      <c r="G48" s="17">
        <f>D48-F48</f>
        <v>24026.86</v>
      </c>
      <c r="H48" s="17">
        <f>E48-F48</f>
        <v>3188.8600000000006</v>
      </c>
      <c r="I48" s="17">
        <f>IF(E48=0,0,(F48/E48)*100)</f>
        <v>89.321702441147906</v>
      </c>
      <c r="J48" s="6"/>
    </row>
    <row r="49" spans="1:10" x14ac:dyDescent="0.2">
      <c r="A49" s="13">
        <v>0</v>
      </c>
      <c r="B49" s="14" t="s">
        <v>31</v>
      </c>
      <c r="C49" s="15" t="s">
        <v>32</v>
      </c>
      <c r="D49" s="16">
        <v>1712</v>
      </c>
      <c r="E49" s="16">
        <v>875</v>
      </c>
      <c r="F49" s="16">
        <v>679.6</v>
      </c>
      <c r="G49" s="17">
        <f>D49-F49</f>
        <v>1032.4000000000001</v>
      </c>
      <c r="H49" s="17">
        <f>E49-F49</f>
        <v>195.39999999999998</v>
      </c>
      <c r="I49" s="17">
        <f>IF(E49=0,0,(F49/E49)*100)</f>
        <v>77.668571428571425</v>
      </c>
      <c r="J49" s="6"/>
    </row>
    <row r="50" spans="1:10" x14ac:dyDescent="0.2">
      <c r="A50" s="13">
        <v>0</v>
      </c>
      <c r="B50" s="14" t="s">
        <v>33</v>
      </c>
      <c r="C50" s="15" t="s">
        <v>34</v>
      </c>
      <c r="D50" s="16">
        <v>84404</v>
      </c>
      <c r="E50" s="16">
        <v>36820</v>
      </c>
      <c r="F50" s="16">
        <v>19952</v>
      </c>
      <c r="G50" s="17">
        <f>D50-F50</f>
        <v>64452</v>
      </c>
      <c r="H50" s="17">
        <f>E50-F50</f>
        <v>16868</v>
      </c>
      <c r="I50" s="17">
        <f>IF(E50=0,0,(F50/E50)*100)</f>
        <v>54.187941336230303</v>
      </c>
      <c r="J50" s="6"/>
    </row>
    <row r="51" spans="1:10" x14ac:dyDescent="0.2">
      <c r="A51" s="13">
        <v>0</v>
      </c>
      <c r="B51" s="14" t="s">
        <v>35</v>
      </c>
      <c r="C51" s="15" t="s">
        <v>36</v>
      </c>
      <c r="D51" s="16">
        <v>65247</v>
      </c>
      <c r="E51" s="16">
        <v>38200</v>
      </c>
      <c r="F51" s="16">
        <v>37284.33</v>
      </c>
      <c r="G51" s="17">
        <f>D51-F51</f>
        <v>27962.67</v>
      </c>
      <c r="H51" s="17">
        <f>E51-F51</f>
        <v>915.66999999999825</v>
      </c>
      <c r="I51" s="17">
        <f>IF(E51=0,0,(F51/E51)*100)</f>
        <v>97.602958115183242</v>
      </c>
      <c r="J51" s="6"/>
    </row>
    <row r="52" spans="1:10" x14ac:dyDescent="0.2">
      <c r="A52" s="13">
        <v>0</v>
      </c>
      <c r="B52" s="14" t="s">
        <v>39</v>
      </c>
      <c r="C52" s="15" t="s">
        <v>40</v>
      </c>
      <c r="D52" s="16">
        <v>52986</v>
      </c>
      <c r="E52" s="16">
        <v>31461</v>
      </c>
      <c r="F52" s="16">
        <v>8801.98</v>
      </c>
      <c r="G52" s="17">
        <f>D52-F52</f>
        <v>44184.020000000004</v>
      </c>
      <c r="H52" s="17">
        <f>E52-F52</f>
        <v>22659.02</v>
      </c>
      <c r="I52" s="17">
        <f>IF(E52=0,0,(F52/E52)*100)</f>
        <v>27.977432376593242</v>
      </c>
      <c r="J52" s="6"/>
    </row>
    <row r="53" spans="1:10" x14ac:dyDescent="0.2">
      <c r="A53" s="13">
        <v>1</v>
      </c>
      <c r="B53" s="14" t="s">
        <v>61</v>
      </c>
      <c r="C53" s="15" t="s">
        <v>62</v>
      </c>
      <c r="D53" s="16">
        <v>500000</v>
      </c>
      <c r="E53" s="16">
        <v>200000</v>
      </c>
      <c r="F53" s="16">
        <v>99531.9</v>
      </c>
      <c r="G53" s="17">
        <f>D53-F53</f>
        <v>400468.1</v>
      </c>
      <c r="H53" s="17">
        <f>E53-F53</f>
        <v>100468.1</v>
      </c>
      <c r="I53" s="17">
        <f>IF(E53=0,0,(F53/E53)*100)</f>
        <v>49.765949999999997</v>
      </c>
      <c r="J53" s="6"/>
    </row>
    <row r="54" spans="1:10" x14ac:dyDescent="0.2">
      <c r="A54" s="13">
        <v>1</v>
      </c>
      <c r="B54" s="14" t="s">
        <v>9</v>
      </c>
      <c r="C54" s="15" t="s">
        <v>10</v>
      </c>
      <c r="D54" s="16">
        <v>500000</v>
      </c>
      <c r="E54" s="16">
        <v>200000</v>
      </c>
      <c r="F54" s="16">
        <v>99531.9</v>
      </c>
      <c r="G54" s="17">
        <f>D54-F54</f>
        <v>400468.1</v>
      </c>
      <c r="H54" s="17">
        <f>E54-F54</f>
        <v>100468.1</v>
      </c>
      <c r="I54" s="17">
        <f>IF(E54=0,0,(F54/E54)*100)</f>
        <v>49.765949999999997</v>
      </c>
      <c r="J54" s="6"/>
    </row>
    <row r="55" spans="1:10" x14ac:dyDescent="0.2">
      <c r="A55" s="13">
        <v>1</v>
      </c>
      <c r="B55" s="14" t="s">
        <v>19</v>
      </c>
      <c r="C55" s="15" t="s">
        <v>20</v>
      </c>
      <c r="D55" s="16">
        <v>500000</v>
      </c>
      <c r="E55" s="16">
        <v>200000</v>
      </c>
      <c r="F55" s="16">
        <v>99531.9</v>
      </c>
      <c r="G55" s="17">
        <f>D55-F55</f>
        <v>400468.1</v>
      </c>
      <c r="H55" s="17">
        <f>E55-F55</f>
        <v>100468.1</v>
      </c>
      <c r="I55" s="17">
        <f>IF(E55=0,0,(F55/E55)*100)</f>
        <v>49.765949999999997</v>
      </c>
      <c r="J55" s="6"/>
    </row>
    <row r="56" spans="1:10" x14ac:dyDescent="0.2">
      <c r="A56" s="13">
        <v>0</v>
      </c>
      <c r="B56" s="14" t="s">
        <v>21</v>
      </c>
      <c r="C56" s="15" t="s">
        <v>22</v>
      </c>
      <c r="D56" s="16">
        <v>450000</v>
      </c>
      <c r="E56" s="16">
        <v>150000</v>
      </c>
      <c r="F56" s="16">
        <v>99531.9</v>
      </c>
      <c r="G56" s="17">
        <f>D56-F56</f>
        <v>350468.1</v>
      </c>
      <c r="H56" s="17">
        <f>E56-F56</f>
        <v>50468.100000000006</v>
      </c>
      <c r="I56" s="17">
        <f>IF(E56=0,0,(F56/E56)*100)</f>
        <v>66.354599999999991</v>
      </c>
      <c r="J56" s="6"/>
    </row>
    <row r="57" spans="1:10" x14ac:dyDescent="0.2">
      <c r="A57" s="13">
        <v>0</v>
      </c>
      <c r="B57" s="14" t="s">
        <v>23</v>
      </c>
      <c r="C57" s="15" t="s">
        <v>24</v>
      </c>
      <c r="D57" s="16">
        <v>50000</v>
      </c>
      <c r="E57" s="16">
        <v>50000</v>
      </c>
      <c r="F57" s="16">
        <v>0</v>
      </c>
      <c r="G57" s="17">
        <f>D57-F57</f>
        <v>50000</v>
      </c>
      <c r="H57" s="17">
        <f>E57-F57</f>
        <v>50000</v>
      </c>
      <c r="I57" s="17">
        <f>IF(E57=0,0,(F57/E57)*100)</f>
        <v>0</v>
      </c>
      <c r="J57" s="6"/>
    </row>
    <row r="58" spans="1:10" ht="25.5" x14ac:dyDescent="0.2">
      <c r="A58" s="13">
        <v>1</v>
      </c>
      <c r="B58" s="14" t="s">
        <v>63</v>
      </c>
      <c r="C58" s="15" t="s">
        <v>64</v>
      </c>
      <c r="D58" s="16">
        <v>8000000</v>
      </c>
      <c r="E58" s="16">
        <v>4511000</v>
      </c>
      <c r="F58" s="16">
        <v>3784730.89</v>
      </c>
      <c r="G58" s="17">
        <f>D58-F58</f>
        <v>4215269.1099999994</v>
      </c>
      <c r="H58" s="17">
        <f>E58-F58</f>
        <v>726269.10999999987</v>
      </c>
      <c r="I58" s="17">
        <f>IF(E58=0,0,(F58/E58)*100)</f>
        <v>83.900041897583691</v>
      </c>
      <c r="J58" s="6"/>
    </row>
    <row r="59" spans="1:10" x14ac:dyDescent="0.2">
      <c r="A59" s="13">
        <v>1</v>
      </c>
      <c r="B59" s="14" t="s">
        <v>9</v>
      </c>
      <c r="C59" s="15" t="s">
        <v>10</v>
      </c>
      <c r="D59" s="16">
        <v>8000000</v>
      </c>
      <c r="E59" s="16">
        <v>4511000</v>
      </c>
      <c r="F59" s="16">
        <v>3784730.89</v>
      </c>
      <c r="G59" s="17">
        <f>D59-F59</f>
        <v>4215269.1099999994</v>
      </c>
      <c r="H59" s="17">
        <f>E59-F59</f>
        <v>726269.10999999987</v>
      </c>
      <c r="I59" s="17">
        <f>IF(E59=0,0,(F59/E59)*100)</f>
        <v>83.900041897583691</v>
      </c>
      <c r="J59" s="6"/>
    </row>
    <row r="60" spans="1:10" x14ac:dyDescent="0.2">
      <c r="A60" s="13">
        <v>1</v>
      </c>
      <c r="B60" s="14" t="s">
        <v>19</v>
      </c>
      <c r="C60" s="15" t="s">
        <v>20</v>
      </c>
      <c r="D60" s="16">
        <v>8000000</v>
      </c>
      <c r="E60" s="16">
        <v>4511000</v>
      </c>
      <c r="F60" s="16">
        <v>3784730.89</v>
      </c>
      <c r="G60" s="17">
        <f>D60-F60</f>
        <v>4215269.1099999994</v>
      </c>
      <c r="H60" s="17">
        <f>E60-F60</f>
        <v>726269.10999999987</v>
      </c>
      <c r="I60" s="17">
        <f>IF(E60=0,0,(F60/E60)*100)</f>
        <v>83.900041897583691</v>
      </c>
      <c r="J60" s="6"/>
    </row>
    <row r="61" spans="1:10" x14ac:dyDescent="0.2">
      <c r="A61" s="13">
        <v>0</v>
      </c>
      <c r="B61" s="14" t="s">
        <v>23</v>
      </c>
      <c r="C61" s="15" t="s">
        <v>24</v>
      </c>
      <c r="D61" s="16">
        <v>8000000</v>
      </c>
      <c r="E61" s="16">
        <v>4511000</v>
      </c>
      <c r="F61" s="16">
        <v>3784730.89</v>
      </c>
      <c r="G61" s="17">
        <f>D61-F61</f>
        <v>4215269.1099999994</v>
      </c>
      <c r="H61" s="17">
        <f>E61-F61</f>
        <v>726269.10999999987</v>
      </c>
      <c r="I61" s="17">
        <f>IF(E61=0,0,(F61/E61)*100)</f>
        <v>83.900041897583691</v>
      </c>
      <c r="J61" s="6"/>
    </row>
    <row r="62" spans="1:10" ht="51" x14ac:dyDescent="0.2">
      <c r="A62" s="13">
        <v>1</v>
      </c>
      <c r="B62" s="14" t="s">
        <v>65</v>
      </c>
      <c r="C62" s="15" t="s">
        <v>66</v>
      </c>
      <c r="D62" s="16">
        <v>23140785</v>
      </c>
      <c r="E62" s="16">
        <v>13781026</v>
      </c>
      <c r="F62" s="16">
        <v>10353650.5</v>
      </c>
      <c r="G62" s="17">
        <f>D62-F62</f>
        <v>12787134.5</v>
      </c>
      <c r="H62" s="17">
        <f>E62-F62</f>
        <v>3427375.5</v>
      </c>
      <c r="I62" s="17">
        <f>IF(E62=0,0,(F62/E62)*100)</f>
        <v>75.129750861800858</v>
      </c>
      <c r="J62" s="6"/>
    </row>
    <row r="63" spans="1:10" x14ac:dyDescent="0.2">
      <c r="A63" s="13">
        <v>1</v>
      </c>
      <c r="B63" s="14" t="s">
        <v>9</v>
      </c>
      <c r="C63" s="15" t="s">
        <v>10</v>
      </c>
      <c r="D63" s="16">
        <v>23140785</v>
      </c>
      <c r="E63" s="16">
        <v>13781026</v>
      </c>
      <c r="F63" s="16">
        <v>10353650.5</v>
      </c>
      <c r="G63" s="17">
        <f>D63-F63</f>
        <v>12787134.5</v>
      </c>
      <c r="H63" s="17">
        <f>E63-F63</f>
        <v>3427375.5</v>
      </c>
      <c r="I63" s="17">
        <f>IF(E63=0,0,(F63/E63)*100)</f>
        <v>75.129750861800858</v>
      </c>
      <c r="J63" s="6"/>
    </row>
    <row r="64" spans="1:10" x14ac:dyDescent="0.2">
      <c r="A64" s="13">
        <v>1</v>
      </c>
      <c r="B64" s="14" t="s">
        <v>19</v>
      </c>
      <c r="C64" s="15" t="s">
        <v>20</v>
      </c>
      <c r="D64" s="16">
        <v>23140785</v>
      </c>
      <c r="E64" s="16">
        <v>13781026</v>
      </c>
      <c r="F64" s="16">
        <v>10353650.5</v>
      </c>
      <c r="G64" s="17">
        <f>D64-F64</f>
        <v>12787134.5</v>
      </c>
      <c r="H64" s="17">
        <f>E64-F64</f>
        <v>3427375.5</v>
      </c>
      <c r="I64" s="17">
        <f>IF(E64=0,0,(F64/E64)*100)</f>
        <v>75.129750861800858</v>
      </c>
      <c r="J64" s="6"/>
    </row>
    <row r="65" spans="1:10" ht="25.5" x14ac:dyDescent="0.2">
      <c r="A65" s="13">
        <v>1</v>
      </c>
      <c r="B65" s="14" t="s">
        <v>67</v>
      </c>
      <c r="C65" s="15" t="s">
        <v>68</v>
      </c>
      <c r="D65" s="16">
        <v>23140785</v>
      </c>
      <c r="E65" s="16">
        <v>13781026</v>
      </c>
      <c r="F65" s="16">
        <v>10353650.5</v>
      </c>
      <c r="G65" s="17">
        <f>D65-F65</f>
        <v>12787134.5</v>
      </c>
      <c r="H65" s="17">
        <f>E65-F65</f>
        <v>3427375.5</v>
      </c>
      <c r="I65" s="17">
        <f>IF(E65=0,0,(F65/E65)*100)</f>
        <v>75.129750861800858</v>
      </c>
      <c r="J65" s="6"/>
    </row>
    <row r="66" spans="1:10" ht="25.5" x14ac:dyDescent="0.2">
      <c r="A66" s="13">
        <v>0</v>
      </c>
      <c r="B66" s="14" t="s">
        <v>69</v>
      </c>
      <c r="C66" s="15" t="s">
        <v>70</v>
      </c>
      <c r="D66" s="16">
        <v>23140785</v>
      </c>
      <c r="E66" s="16">
        <v>13781026</v>
      </c>
      <c r="F66" s="16">
        <v>10353650.5</v>
      </c>
      <c r="G66" s="17">
        <f>D66-F66</f>
        <v>12787134.5</v>
      </c>
      <c r="H66" s="17">
        <f>E66-F66</f>
        <v>3427375.5</v>
      </c>
      <c r="I66" s="17">
        <f>IF(E66=0,0,(F66/E66)*100)</f>
        <v>75.129750861800858</v>
      </c>
      <c r="J66" s="6"/>
    </row>
    <row r="67" spans="1:10" x14ac:dyDescent="0.2">
      <c r="A67" s="13">
        <v>1</v>
      </c>
      <c r="B67" s="14" t="s">
        <v>71</v>
      </c>
      <c r="C67" s="15" t="s">
        <v>72</v>
      </c>
      <c r="D67" s="16">
        <v>8441542</v>
      </c>
      <c r="E67" s="16">
        <v>7041542</v>
      </c>
      <c r="F67" s="16">
        <v>6512315.71</v>
      </c>
      <c r="G67" s="17">
        <f>D67-F67</f>
        <v>1929226.29</v>
      </c>
      <c r="H67" s="17">
        <f>E67-F67</f>
        <v>529226.29</v>
      </c>
      <c r="I67" s="17">
        <f>IF(E67=0,0,(F67/E67)*100)</f>
        <v>92.484227318391348</v>
      </c>
      <c r="J67" s="6"/>
    </row>
    <row r="68" spans="1:10" x14ac:dyDescent="0.2">
      <c r="A68" s="13">
        <v>1</v>
      </c>
      <c r="B68" s="14" t="s">
        <v>9</v>
      </c>
      <c r="C68" s="15" t="s">
        <v>10</v>
      </c>
      <c r="D68" s="16">
        <v>8441542</v>
      </c>
      <c r="E68" s="16">
        <v>7041542</v>
      </c>
      <c r="F68" s="16">
        <v>6512315.71</v>
      </c>
      <c r="G68" s="17">
        <f>D68-F68</f>
        <v>1929226.29</v>
      </c>
      <c r="H68" s="17">
        <f>E68-F68</f>
        <v>529226.29</v>
      </c>
      <c r="I68" s="17">
        <f>IF(E68=0,0,(F68/E68)*100)</f>
        <v>92.484227318391348</v>
      </c>
      <c r="J68" s="6"/>
    </row>
    <row r="69" spans="1:10" x14ac:dyDescent="0.2">
      <c r="A69" s="13">
        <v>1</v>
      </c>
      <c r="B69" s="14" t="s">
        <v>19</v>
      </c>
      <c r="C69" s="15" t="s">
        <v>20</v>
      </c>
      <c r="D69" s="16">
        <v>8441542</v>
      </c>
      <c r="E69" s="16">
        <v>7041542</v>
      </c>
      <c r="F69" s="16">
        <v>6512315.71</v>
      </c>
      <c r="G69" s="17">
        <f>D69-F69</f>
        <v>1929226.29</v>
      </c>
      <c r="H69" s="17">
        <f>E69-F69</f>
        <v>529226.29</v>
      </c>
      <c r="I69" s="17">
        <f>IF(E69=0,0,(F69/E69)*100)</f>
        <v>92.484227318391348</v>
      </c>
      <c r="J69" s="6"/>
    </row>
    <row r="70" spans="1:10" x14ac:dyDescent="0.2">
      <c r="A70" s="13">
        <v>0</v>
      </c>
      <c r="B70" s="14" t="s">
        <v>21</v>
      </c>
      <c r="C70" s="15" t="s">
        <v>22</v>
      </c>
      <c r="D70" s="16">
        <v>300000</v>
      </c>
      <c r="E70" s="16">
        <v>300000</v>
      </c>
      <c r="F70" s="16">
        <v>256153</v>
      </c>
      <c r="G70" s="17">
        <f>D70-F70</f>
        <v>43847</v>
      </c>
      <c r="H70" s="17">
        <f>E70-F70</f>
        <v>43847</v>
      </c>
      <c r="I70" s="17">
        <f>IF(E70=0,0,(F70/E70)*100)</f>
        <v>85.384333333333331</v>
      </c>
      <c r="J70" s="6"/>
    </row>
    <row r="71" spans="1:10" x14ac:dyDescent="0.2">
      <c r="A71" s="13">
        <v>0</v>
      </c>
      <c r="B71" s="14" t="s">
        <v>23</v>
      </c>
      <c r="C71" s="15" t="s">
        <v>24</v>
      </c>
      <c r="D71" s="16">
        <v>7941542</v>
      </c>
      <c r="E71" s="16">
        <v>6641542</v>
      </c>
      <c r="F71" s="16">
        <v>6256162.71</v>
      </c>
      <c r="G71" s="17">
        <f>D71-F71</f>
        <v>1685379.29</v>
      </c>
      <c r="H71" s="17">
        <f>E71-F71</f>
        <v>385379.29000000004</v>
      </c>
      <c r="I71" s="17">
        <f>IF(E71=0,0,(F71/E71)*100)</f>
        <v>94.197442551744757</v>
      </c>
      <c r="J71" s="6"/>
    </row>
    <row r="72" spans="1:10" x14ac:dyDescent="0.2">
      <c r="A72" s="13">
        <v>1</v>
      </c>
      <c r="B72" s="14" t="s">
        <v>27</v>
      </c>
      <c r="C72" s="15" t="s">
        <v>28</v>
      </c>
      <c r="D72" s="16">
        <v>200000</v>
      </c>
      <c r="E72" s="16">
        <v>100000</v>
      </c>
      <c r="F72" s="16">
        <v>0</v>
      </c>
      <c r="G72" s="17">
        <f>D72-F72</f>
        <v>200000</v>
      </c>
      <c r="H72" s="17">
        <f>E72-F72</f>
        <v>100000</v>
      </c>
      <c r="I72" s="17">
        <f>IF(E72=0,0,(F72/E72)*100)</f>
        <v>0</v>
      </c>
      <c r="J72" s="6"/>
    </row>
    <row r="73" spans="1:10" x14ac:dyDescent="0.2">
      <c r="A73" s="13">
        <v>0</v>
      </c>
      <c r="B73" s="14" t="s">
        <v>33</v>
      </c>
      <c r="C73" s="15" t="s">
        <v>34</v>
      </c>
      <c r="D73" s="16">
        <v>200000</v>
      </c>
      <c r="E73" s="16">
        <v>100000</v>
      </c>
      <c r="F73" s="16">
        <v>0</v>
      </c>
      <c r="G73" s="17">
        <f>D73-F73</f>
        <v>200000</v>
      </c>
      <c r="H73" s="17">
        <f>E73-F73</f>
        <v>100000</v>
      </c>
      <c r="I73" s="17">
        <f>IF(E73=0,0,(F73/E73)*100)</f>
        <v>0</v>
      </c>
      <c r="J73" s="6"/>
    </row>
    <row r="74" spans="1:10" ht="76.5" x14ac:dyDescent="0.2">
      <c r="A74" s="13">
        <v>1</v>
      </c>
      <c r="B74" s="14" t="s">
        <v>73</v>
      </c>
      <c r="C74" s="15" t="s">
        <v>74</v>
      </c>
      <c r="D74" s="16">
        <v>3300000</v>
      </c>
      <c r="E74" s="16">
        <v>1650000</v>
      </c>
      <c r="F74" s="16">
        <v>1400408</v>
      </c>
      <c r="G74" s="17">
        <f>D74-F74</f>
        <v>1899592</v>
      </c>
      <c r="H74" s="17">
        <f>E74-F74</f>
        <v>249592</v>
      </c>
      <c r="I74" s="17">
        <f>IF(E74=0,0,(F74/E74)*100)</f>
        <v>84.87321212121212</v>
      </c>
      <c r="J74" s="6"/>
    </row>
    <row r="75" spans="1:10" x14ac:dyDescent="0.2">
      <c r="A75" s="13">
        <v>1</v>
      </c>
      <c r="B75" s="14" t="s">
        <v>9</v>
      </c>
      <c r="C75" s="15" t="s">
        <v>10</v>
      </c>
      <c r="D75" s="16">
        <v>3300000</v>
      </c>
      <c r="E75" s="16">
        <v>1650000</v>
      </c>
      <c r="F75" s="16">
        <v>1400408</v>
      </c>
      <c r="G75" s="17">
        <f>D75-F75</f>
        <v>1899592</v>
      </c>
      <c r="H75" s="17">
        <f>E75-F75</f>
        <v>249592</v>
      </c>
      <c r="I75" s="17">
        <f>IF(E75=0,0,(F75/E75)*100)</f>
        <v>84.87321212121212</v>
      </c>
      <c r="J75" s="6"/>
    </row>
    <row r="76" spans="1:10" x14ac:dyDescent="0.2">
      <c r="A76" s="13">
        <v>1</v>
      </c>
      <c r="B76" s="14" t="s">
        <v>49</v>
      </c>
      <c r="C76" s="15" t="s">
        <v>50</v>
      </c>
      <c r="D76" s="16">
        <v>3300000</v>
      </c>
      <c r="E76" s="16">
        <v>1650000</v>
      </c>
      <c r="F76" s="16">
        <v>1400408</v>
      </c>
      <c r="G76" s="17">
        <f>D76-F76</f>
        <v>1899592</v>
      </c>
      <c r="H76" s="17">
        <f>E76-F76</f>
        <v>249592</v>
      </c>
      <c r="I76" s="17">
        <f>IF(E76=0,0,(F76/E76)*100)</f>
        <v>84.87321212121212</v>
      </c>
      <c r="J76" s="6"/>
    </row>
    <row r="77" spans="1:10" ht="25.5" x14ac:dyDescent="0.2">
      <c r="A77" s="13">
        <v>0</v>
      </c>
      <c r="B77" s="14" t="s">
        <v>51</v>
      </c>
      <c r="C77" s="15" t="s">
        <v>52</v>
      </c>
      <c r="D77" s="16">
        <v>3300000</v>
      </c>
      <c r="E77" s="16">
        <v>1650000</v>
      </c>
      <c r="F77" s="16">
        <v>1400408</v>
      </c>
      <c r="G77" s="17">
        <f>D77-F77</f>
        <v>1899592</v>
      </c>
      <c r="H77" s="17">
        <f>E77-F77</f>
        <v>249592</v>
      </c>
      <c r="I77" s="17">
        <f>IF(E77=0,0,(F77/E77)*100)</f>
        <v>84.87321212121212</v>
      </c>
      <c r="J77" s="6"/>
    </row>
    <row r="78" spans="1:10" x14ac:dyDescent="0.2">
      <c r="A78" s="13">
        <v>1</v>
      </c>
      <c r="B78" s="14" t="s">
        <v>75</v>
      </c>
      <c r="C78" s="15" t="s">
        <v>76</v>
      </c>
      <c r="D78" s="16">
        <v>200000</v>
      </c>
      <c r="E78" s="16">
        <v>200000</v>
      </c>
      <c r="F78" s="16">
        <v>0</v>
      </c>
      <c r="G78" s="17">
        <f>D78-F78</f>
        <v>200000</v>
      </c>
      <c r="H78" s="17">
        <f>E78-F78</f>
        <v>200000</v>
      </c>
      <c r="I78" s="17">
        <f>IF(E78=0,0,(F78/E78)*100)</f>
        <v>0</v>
      </c>
      <c r="J78" s="6"/>
    </row>
    <row r="79" spans="1:10" x14ac:dyDescent="0.2">
      <c r="A79" s="13">
        <v>1</v>
      </c>
      <c r="B79" s="14" t="s">
        <v>9</v>
      </c>
      <c r="C79" s="15" t="s">
        <v>10</v>
      </c>
      <c r="D79" s="16">
        <v>200000</v>
      </c>
      <c r="E79" s="16">
        <v>200000</v>
      </c>
      <c r="F79" s="16">
        <v>0</v>
      </c>
      <c r="G79" s="17">
        <f>D79-F79</f>
        <v>200000</v>
      </c>
      <c r="H79" s="17">
        <f>E79-F79</f>
        <v>200000</v>
      </c>
      <c r="I79" s="17">
        <f>IF(E79=0,0,(F79/E79)*100)</f>
        <v>0</v>
      </c>
      <c r="J79" s="6"/>
    </row>
    <row r="80" spans="1:10" x14ac:dyDescent="0.2">
      <c r="A80" s="13">
        <v>1</v>
      </c>
      <c r="B80" s="14" t="s">
        <v>19</v>
      </c>
      <c r="C80" s="15" t="s">
        <v>20</v>
      </c>
      <c r="D80" s="16">
        <v>200000</v>
      </c>
      <c r="E80" s="16">
        <v>200000</v>
      </c>
      <c r="F80" s="16">
        <v>0</v>
      </c>
      <c r="G80" s="17">
        <f>D80-F80</f>
        <v>200000</v>
      </c>
      <c r="H80" s="17">
        <f>E80-F80</f>
        <v>200000</v>
      </c>
      <c r="I80" s="17">
        <f>IF(E80=0,0,(F80/E80)*100)</f>
        <v>0</v>
      </c>
      <c r="J80" s="6"/>
    </row>
    <row r="81" spans="1:10" x14ac:dyDescent="0.2">
      <c r="A81" s="13">
        <v>0</v>
      </c>
      <c r="B81" s="14" t="s">
        <v>23</v>
      </c>
      <c r="C81" s="15" t="s">
        <v>24</v>
      </c>
      <c r="D81" s="16">
        <v>200000</v>
      </c>
      <c r="E81" s="16">
        <v>200000</v>
      </c>
      <c r="F81" s="16">
        <v>0</v>
      </c>
      <c r="G81" s="17">
        <f>D81-F81</f>
        <v>200000</v>
      </c>
      <c r="H81" s="17">
        <f>E81-F81</f>
        <v>200000</v>
      </c>
      <c r="I81" s="17">
        <f>IF(E81=0,0,(F81/E81)*100)</f>
        <v>0</v>
      </c>
      <c r="J81" s="6"/>
    </row>
    <row r="82" spans="1:10" ht="25.5" x14ac:dyDescent="0.2">
      <c r="A82" s="13">
        <v>1</v>
      </c>
      <c r="B82" s="14" t="s">
        <v>77</v>
      </c>
      <c r="C82" s="15" t="s">
        <v>78</v>
      </c>
      <c r="D82" s="16">
        <v>300000</v>
      </c>
      <c r="E82" s="16">
        <v>300000</v>
      </c>
      <c r="F82" s="16">
        <v>9500</v>
      </c>
      <c r="G82" s="17">
        <f>D82-F82</f>
        <v>290500</v>
      </c>
      <c r="H82" s="17">
        <f>E82-F82</f>
        <v>290500</v>
      </c>
      <c r="I82" s="17">
        <f>IF(E82=0,0,(F82/E82)*100)</f>
        <v>3.166666666666667</v>
      </c>
      <c r="J82" s="6"/>
    </row>
    <row r="83" spans="1:10" x14ac:dyDescent="0.2">
      <c r="A83" s="13">
        <v>1</v>
      </c>
      <c r="B83" s="14" t="s">
        <v>9</v>
      </c>
      <c r="C83" s="15" t="s">
        <v>10</v>
      </c>
      <c r="D83" s="16">
        <v>300000</v>
      </c>
      <c r="E83" s="16">
        <v>300000</v>
      </c>
      <c r="F83" s="16">
        <v>9500</v>
      </c>
      <c r="G83" s="17">
        <f>D83-F83</f>
        <v>290500</v>
      </c>
      <c r="H83" s="17">
        <f>E83-F83</f>
        <v>290500</v>
      </c>
      <c r="I83" s="17">
        <f>IF(E83=0,0,(F83/E83)*100)</f>
        <v>3.166666666666667</v>
      </c>
      <c r="J83" s="6"/>
    </row>
    <row r="84" spans="1:10" x14ac:dyDescent="0.2">
      <c r="A84" s="13">
        <v>1</v>
      </c>
      <c r="B84" s="14" t="s">
        <v>19</v>
      </c>
      <c r="C84" s="15" t="s">
        <v>20</v>
      </c>
      <c r="D84" s="16">
        <v>300000</v>
      </c>
      <c r="E84" s="16">
        <v>300000</v>
      </c>
      <c r="F84" s="16">
        <v>9500</v>
      </c>
      <c r="G84" s="17">
        <f>D84-F84</f>
        <v>290500</v>
      </c>
      <c r="H84" s="17">
        <f>E84-F84</f>
        <v>290500</v>
      </c>
      <c r="I84" s="17">
        <f>IF(E84=0,0,(F84/E84)*100)</f>
        <v>3.166666666666667</v>
      </c>
      <c r="J84" s="6"/>
    </row>
    <row r="85" spans="1:10" x14ac:dyDescent="0.2">
      <c r="A85" s="13">
        <v>0</v>
      </c>
      <c r="B85" s="14" t="s">
        <v>23</v>
      </c>
      <c r="C85" s="15" t="s">
        <v>24</v>
      </c>
      <c r="D85" s="16">
        <v>300000</v>
      </c>
      <c r="E85" s="16">
        <v>300000</v>
      </c>
      <c r="F85" s="16">
        <v>9500</v>
      </c>
      <c r="G85" s="17">
        <f>D85-F85</f>
        <v>290500</v>
      </c>
      <c r="H85" s="17">
        <f>E85-F85</f>
        <v>290500</v>
      </c>
      <c r="I85" s="17">
        <f>IF(E85=0,0,(F85/E85)*100)</f>
        <v>3.166666666666667</v>
      </c>
      <c r="J85" s="6"/>
    </row>
    <row r="86" spans="1:10" ht="25.5" x14ac:dyDescent="0.2">
      <c r="A86" s="13">
        <v>1</v>
      </c>
      <c r="B86" s="14" t="s">
        <v>79</v>
      </c>
      <c r="C86" s="15" t="s">
        <v>80</v>
      </c>
      <c r="D86" s="16">
        <v>2572000</v>
      </c>
      <c r="E86" s="16">
        <v>2112000</v>
      </c>
      <c r="F86" s="16">
        <v>1756719.96</v>
      </c>
      <c r="G86" s="17">
        <f>D86-F86</f>
        <v>815280.04</v>
      </c>
      <c r="H86" s="17">
        <f>E86-F86</f>
        <v>355280.04000000004</v>
      </c>
      <c r="I86" s="17">
        <f>IF(E86=0,0,(F86/E86)*100)</f>
        <v>83.178028409090913</v>
      </c>
      <c r="J86" s="6"/>
    </row>
    <row r="87" spans="1:10" x14ac:dyDescent="0.2">
      <c r="A87" s="13">
        <v>1</v>
      </c>
      <c r="B87" s="14" t="s">
        <v>9</v>
      </c>
      <c r="C87" s="15" t="s">
        <v>10</v>
      </c>
      <c r="D87" s="16">
        <v>2572000</v>
      </c>
      <c r="E87" s="16">
        <v>2112000</v>
      </c>
      <c r="F87" s="16">
        <v>1756719.96</v>
      </c>
      <c r="G87" s="17">
        <f>D87-F87</f>
        <v>815280.04</v>
      </c>
      <c r="H87" s="17">
        <f>E87-F87</f>
        <v>355280.04000000004</v>
      </c>
      <c r="I87" s="17">
        <f>IF(E87=0,0,(F87/E87)*100)</f>
        <v>83.178028409090913</v>
      </c>
      <c r="J87" s="6"/>
    </row>
    <row r="88" spans="1:10" x14ac:dyDescent="0.2">
      <c r="A88" s="13">
        <v>1</v>
      </c>
      <c r="B88" s="14" t="s">
        <v>19</v>
      </c>
      <c r="C88" s="15" t="s">
        <v>20</v>
      </c>
      <c r="D88" s="16">
        <v>2572000</v>
      </c>
      <c r="E88" s="16">
        <v>2112000</v>
      </c>
      <c r="F88" s="16">
        <v>1756719.96</v>
      </c>
      <c r="G88" s="17">
        <f>D88-F88</f>
        <v>815280.04</v>
      </c>
      <c r="H88" s="17">
        <f>E88-F88</f>
        <v>355280.04000000004</v>
      </c>
      <c r="I88" s="17">
        <f>IF(E88=0,0,(F88/E88)*100)</f>
        <v>83.178028409090913</v>
      </c>
      <c r="J88" s="6"/>
    </row>
    <row r="89" spans="1:10" x14ac:dyDescent="0.2">
      <c r="A89" s="13">
        <v>0</v>
      </c>
      <c r="B89" s="14" t="s">
        <v>21</v>
      </c>
      <c r="C89" s="15" t="s">
        <v>22</v>
      </c>
      <c r="D89" s="16">
        <v>200000</v>
      </c>
      <c r="E89" s="16">
        <v>200000</v>
      </c>
      <c r="F89" s="16">
        <v>196587.48</v>
      </c>
      <c r="G89" s="17">
        <f>D89-F89</f>
        <v>3412.5199999999895</v>
      </c>
      <c r="H89" s="17">
        <f>E89-F89</f>
        <v>3412.5199999999895</v>
      </c>
      <c r="I89" s="17">
        <f>IF(E89=0,0,(F89/E89)*100)</f>
        <v>98.293740000000014</v>
      </c>
      <c r="J89" s="6"/>
    </row>
    <row r="90" spans="1:10" x14ac:dyDescent="0.2">
      <c r="A90" s="13">
        <v>0</v>
      </c>
      <c r="B90" s="14" t="s">
        <v>23</v>
      </c>
      <c r="C90" s="15" t="s">
        <v>24</v>
      </c>
      <c r="D90" s="16">
        <v>1200000</v>
      </c>
      <c r="E90" s="16">
        <v>740000</v>
      </c>
      <c r="F90" s="16">
        <v>425381.88</v>
      </c>
      <c r="G90" s="17">
        <f>D90-F90</f>
        <v>774618.12</v>
      </c>
      <c r="H90" s="17">
        <f>E90-F90</f>
        <v>314618.12</v>
      </c>
      <c r="I90" s="17">
        <f>IF(E90=0,0,(F90/E90)*100)</f>
        <v>57.484037837837846</v>
      </c>
      <c r="J90" s="6"/>
    </row>
    <row r="91" spans="1:10" ht="25.5" x14ac:dyDescent="0.2">
      <c r="A91" s="13">
        <v>1</v>
      </c>
      <c r="B91" s="14" t="s">
        <v>67</v>
      </c>
      <c r="C91" s="15" t="s">
        <v>68</v>
      </c>
      <c r="D91" s="16">
        <v>1172000</v>
      </c>
      <c r="E91" s="16">
        <v>1172000</v>
      </c>
      <c r="F91" s="16">
        <v>1134750.6000000001</v>
      </c>
      <c r="G91" s="17">
        <f>D91-F91</f>
        <v>37249.399999999907</v>
      </c>
      <c r="H91" s="17">
        <f>E91-F91</f>
        <v>37249.399999999907</v>
      </c>
      <c r="I91" s="17">
        <f>IF(E91=0,0,(F91/E91)*100)</f>
        <v>96.821723549488055</v>
      </c>
      <c r="J91" s="6"/>
    </row>
    <row r="92" spans="1:10" ht="25.5" x14ac:dyDescent="0.2">
      <c r="A92" s="13">
        <v>0</v>
      </c>
      <c r="B92" s="14" t="s">
        <v>69</v>
      </c>
      <c r="C92" s="15" t="s">
        <v>70</v>
      </c>
      <c r="D92" s="16">
        <v>1172000</v>
      </c>
      <c r="E92" s="16">
        <v>1172000</v>
      </c>
      <c r="F92" s="16">
        <v>1134750.6000000001</v>
      </c>
      <c r="G92" s="17">
        <f>D92-F92</f>
        <v>37249.399999999907</v>
      </c>
      <c r="H92" s="17">
        <f>E92-F92</f>
        <v>37249.399999999907</v>
      </c>
      <c r="I92" s="17">
        <f>IF(E92=0,0,(F92/E92)*100)</f>
        <v>96.821723549488055</v>
      </c>
      <c r="J92" s="6"/>
    </row>
    <row r="93" spans="1:10" ht="25.5" x14ac:dyDescent="0.2">
      <c r="A93" s="13">
        <v>1</v>
      </c>
      <c r="B93" s="14" t="s">
        <v>81</v>
      </c>
      <c r="C93" s="15" t="s">
        <v>82</v>
      </c>
      <c r="D93" s="16">
        <v>8914</v>
      </c>
      <c r="E93" s="16">
        <v>8914</v>
      </c>
      <c r="F93" s="16">
        <v>8913.4500000000007</v>
      </c>
      <c r="G93" s="17">
        <f>D93-F93</f>
        <v>0.5499999999992724</v>
      </c>
      <c r="H93" s="17">
        <f>E93-F93</f>
        <v>0.5499999999992724</v>
      </c>
      <c r="I93" s="17">
        <f>IF(E93=0,0,(F93/E93)*100)</f>
        <v>99.993829930446495</v>
      </c>
      <c r="J93" s="6"/>
    </row>
    <row r="94" spans="1:10" x14ac:dyDescent="0.2">
      <c r="A94" s="13">
        <v>1</v>
      </c>
      <c r="B94" s="14" t="s">
        <v>9</v>
      </c>
      <c r="C94" s="15" t="s">
        <v>10</v>
      </c>
      <c r="D94" s="16">
        <v>8914</v>
      </c>
      <c r="E94" s="16">
        <v>8914</v>
      </c>
      <c r="F94" s="16">
        <v>8913.4500000000007</v>
      </c>
      <c r="G94" s="17">
        <f>D94-F94</f>
        <v>0.5499999999992724</v>
      </c>
      <c r="H94" s="17">
        <f>E94-F94</f>
        <v>0.5499999999992724</v>
      </c>
      <c r="I94" s="17">
        <f>IF(E94=0,0,(F94/E94)*100)</f>
        <v>99.993829930446495</v>
      </c>
      <c r="J94" s="6"/>
    </row>
    <row r="95" spans="1:10" x14ac:dyDescent="0.2">
      <c r="A95" s="13">
        <v>0</v>
      </c>
      <c r="B95" s="14" t="s">
        <v>39</v>
      </c>
      <c r="C95" s="15" t="s">
        <v>40</v>
      </c>
      <c r="D95" s="16">
        <v>8914</v>
      </c>
      <c r="E95" s="16">
        <v>8914</v>
      </c>
      <c r="F95" s="16">
        <v>8913.4500000000007</v>
      </c>
      <c r="G95" s="17">
        <f>D95-F95</f>
        <v>0.5499999999992724</v>
      </c>
      <c r="H95" s="17">
        <f>E95-F95</f>
        <v>0.5499999999992724</v>
      </c>
      <c r="I95" s="17">
        <f>IF(E95=0,0,(F95/E95)*100)</f>
        <v>99.993829930446495</v>
      </c>
      <c r="J95" s="6"/>
    </row>
    <row r="96" spans="1:10" ht="25.5" x14ac:dyDescent="0.2">
      <c r="A96" s="13">
        <v>1</v>
      </c>
      <c r="B96" s="14" t="s">
        <v>83</v>
      </c>
      <c r="C96" s="15" t="s">
        <v>84</v>
      </c>
      <c r="D96" s="16">
        <v>300000</v>
      </c>
      <c r="E96" s="16">
        <v>300000</v>
      </c>
      <c r="F96" s="16">
        <v>0</v>
      </c>
      <c r="G96" s="17">
        <f>D96-F96</f>
        <v>300000</v>
      </c>
      <c r="H96" s="17">
        <f>E96-F96</f>
        <v>300000</v>
      </c>
      <c r="I96" s="17">
        <f>IF(E96=0,0,(F96/E96)*100)</f>
        <v>0</v>
      </c>
      <c r="J96" s="6"/>
    </row>
    <row r="97" spans="1:10" x14ac:dyDescent="0.2">
      <c r="A97" s="13">
        <v>1</v>
      </c>
      <c r="B97" s="14" t="s">
        <v>9</v>
      </c>
      <c r="C97" s="15" t="s">
        <v>10</v>
      </c>
      <c r="D97" s="16">
        <v>300000</v>
      </c>
      <c r="E97" s="16">
        <v>300000</v>
      </c>
      <c r="F97" s="16">
        <v>0</v>
      </c>
      <c r="G97" s="17">
        <f>D97-F97</f>
        <v>300000</v>
      </c>
      <c r="H97" s="17">
        <f>E97-F97</f>
        <v>300000</v>
      </c>
      <c r="I97" s="17">
        <f>IF(E97=0,0,(F97/E97)*100)</f>
        <v>0</v>
      </c>
      <c r="J97" s="6"/>
    </row>
    <row r="98" spans="1:10" x14ac:dyDescent="0.2">
      <c r="A98" s="13">
        <v>1</v>
      </c>
      <c r="B98" s="14" t="s">
        <v>19</v>
      </c>
      <c r="C98" s="15" t="s">
        <v>20</v>
      </c>
      <c r="D98" s="16">
        <v>300000</v>
      </c>
      <c r="E98" s="16">
        <v>300000</v>
      </c>
      <c r="F98" s="16">
        <v>0</v>
      </c>
      <c r="G98" s="17">
        <f>D98-F98</f>
        <v>300000</v>
      </c>
      <c r="H98" s="17">
        <f>E98-F98</f>
        <v>300000</v>
      </c>
      <c r="I98" s="17">
        <f>IF(E98=0,0,(F98/E98)*100)</f>
        <v>0</v>
      </c>
      <c r="J98" s="6"/>
    </row>
    <row r="99" spans="1:10" x14ac:dyDescent="0.2">
      <c r="A99" s="13">
        <v>0</v>
      </c>
      <c r="B99" s="14" t="s">
        <v>21</v>
      </c>
      <c r="C99" s="15" t="s">
        <v>22</v>
      </c>
      <c r="D99" s="16">
        <v>300000</v>
      </c>
      <c r="E99" s="16">
        <v>300000</v>
      </c>
      <c r="F99" s="16">
        <v>0</v>
      </c>
      <c r="G99" s="17">
        <f>D99-F99</f>
        <v>300000</v>
      </c>
      <c r="H99" s="17">
        <f>E99-F99</f>
        <v>300000</v>
      </c>
      <c r="I99" s="17">
        <f>IF(E99=0,0,(F99/E99)*100)</f>
        <v>0</v>
      </c>
      <c r="J99" s="6"/>
    </row>
    <row r="100" spans="1:10" ht="25.5" x14ac:dyDescent="0.2">
      <c r="A100" s="13">
        <v>1</v>
      </c>
      <c r="B100" s="14" t="s">
        <v>85</v>
      </c>
      <c r="C100" s="15" t="s">
        <v>86</v>
      </c>
      <c r="D100" s="16">
        <v>10069122</v>
      </c>
      <c r="E100" s="16">
        <v>5166361</v>
      </c>
      <c r="F100" s="16">
        <v>4062866.26</v>
      </c>
      <c r="G100" s="17">
        <f>D100-F100</f>
        <v>6006255.7400000002</v>
      </c>
      <c r="H100" s="17">
        <f>E100-F100</f>
        <v>1103494.7400000002</v>
      </c>
      <c r="I100" s="17">
        <f>IF(E100=0,0,(F100/E100)*100)</f>
        <v>78.640773650931479</v>
      </c>
      <c r="J100" s="6"/>
    </row>
    <row r="101" spans="1:10" x14ac:dyDescent="0.2">
      <c r="A101" s="13">
        <v>1</v>
      </c>
      <c r="B101" s="14" t="s">
        <v>9</v>
      </c>
      <c r="C101" s="15" t="s">
        <v>10</v>
      </c>
      <c r="D101" s="16">
        <v>10069122</v>
      </c>
      <c r="E101" s="16">
        <v>5166361</v>
      </c>
      <c r="F101" s="16">
        <v>4062866.26</v>
      </c>
      <c r="G101" s="17">
        <f>D101-F101</f>
        <v>6006255.7400000002</v>
      </c>
      <c r="H101" s="17">
        <f>E101-F101</f>
        <v>1103494.7400000002</v>
      </c>
      <c r="I101" s="17">
        <f>IF(E101=0,0,(F101/E101)*100)</f>
        <v>78.640773650931479</v>
      </c>
      <c r="J101" s="6"/>
    </row>
    <row r="102" spans="1:10" x14ac:dyDescent="0.2">
      <c r="A102" s="13">
        <v>1</v>
      </c>
      <c r="B102" s="14" t="s">
        <v>11</v>
      </c>
      <c r="C102" s="15" t="s">
        <v>12</v>
      </c>
      <c r="D102" s="16">
        <v>9081558</v>
      </c>
      <c r="E102" s="16">
        <v>4559361</v>
      </c>
      <c r="F102" s="16">
        <v>3736595.1399999997</v>
      </c>
      <c r="G102" s="17">
        <f>D102-F102</f>
        <v>5344962.8600000003</v>
      </c>
      <c r="H102" s="17">
        <f>E102-F102</f>
        <v>822765.86000000034</v>
      </c>
      <c r="I102" s="17">
        <f>IF(E102=0,0,(F102/E102)*100)</f>
        <v>81.954360271099389</v>
      </c>
      <c r="J102" s="6"/>
    </row>
    <row r="103" spans="1:10" x14ac:dyDescent="0.2">
      <c r="A103" s="13">
        <v>1</v>
      </c>
      <c r="B103" s="14" t="s">
        <v>13</v>
      </c>
      <c r="C103" s="15" t="s">
        <v>14</v>
      </c>
      <c r="D103" s="16">
        <v>7454122</v>
      </c>
      <c r="E103" s="16">
        <v>3747427</v>
      </c>
      <c r="F103" s="16">
        <v>3067078.55</v>
      </c>
      <c r="G103" s="17">
        <f>D103-F103</f>
        <v>4387043.45</v>
      </c>
      <c r="H103" s="17">
        <f>E103-F103</f>
        <v>680348.45000000019</v>
      </c>
      <c r="I103" s="17">
        <f>IF(E103=0,0,(F103/E103)*100)</f>
        <v>81.844917859640759</v>
      </c>
      <c r="J103" s="6"/>
    </row>
    <row r="104" spans="1:10" x14ac:dyDescent="0.2">
      <c r="A104" s="13">
        <v>0</v>
      </c>
      <c r="B104" s="14" t="s">
        <v>15</v>
      </c>
      <c r="C104" s="15" t="s">
        <v>16</v>
      </c>
      <c r="D104" s="16">
        <v>7454122</v>
      </c>
      <c r="E104" s="16">
        <v>3747427</v>
      </c>
      <c r="F104" s="16">
        <v>3067078.55</v>
      </c>
      <c r="G104" s="17">
        <f>D104-F104</f>
        <v>4387043.45</v>
      </c>
      <c r="H104" s="17">
        <f>E104-F104</f>
        <v>680348.45000000019</v>
      </c>
      <c r="I104" s="17">
        <f>IF(E104=0,0,(F104/E104)*100)</f>
        <v>81.844917859640759</v>
      </c>
      <c r="J104" s="6"/>
    </row>
    <row r="105" spans="1:10" x14ac:dyDescent="0.2">
      <c r="A105" s="13">
        <v>0</v>
      </c>
      <c r="B105" s="14" t="s">
        <v>17</v>
      </c>
      <c r="C105" s="15" t="s">
        <v>18</v>
      </c>
      <c r="D105" s="16">
        <v>1627436</v>
      </c>
      <c r="E105" s="16">
        <v>811934</v>
      </c>
      <c r="F105" s="16">
        <v>669516.59</v>
      </c>
      <c r="G105" s="17">
        <f>D105-F105</f>
        <v>957919.41</v>
      </c>
      <c r="H105" s="17">
        <f>E105-F105</f>
        <v>142417.41000000003</v>
      </c>
      <c r="I105" s="17">
        <f>IF(E105=0,0,(F105/E105)*100)</f>
        <v>82.459484391588475</v>
      </c>
      <c r="J105" s="6"/>
    </row>
    <row r="106" spans="1:10" x14ac:dyDescent="0.2">
      <c r="A106" s="13">
        <v>1</v>
      </c>
      <c r="B106" s="14" t="s">
        <v>19</v>
      </c>
      <c r="C106" s="15" t="s">
        <v>20</v>
      </c>
      <c r="D106" s="16">
        <v>903427</v>
      </c>
      <c r="E106" s="16">
        <v>594500</v>
      </c>
      <c r="F106" s="16">
        <v>313817.75</v>
      </c>
      <c r="G106" s="17">
        <f>D106-F106</f>
        <v>589609.25</v>
      </c>
      <c r="H106" s="17">
        <f>E106-F106</f>
        <v>280682.25</v>
      </c>
      <c r="I106" s="17">
        <f>IF(E106=0,0,(F106/E106)*100)</f>
        <v>52.786837678721611</v>
      </c>
      <c r="J106" s="6"/>
    </row>
    <row r="107" spans="1:10" x14ac:dyDescent="0.2">
      <c r="A107" s="13">
        <v>0</v>
      </c>
      <c r="B107" s="14" t="s">
        <v>21</v>
      </c>
      <c r="C107" s="15" t="s">
        <v>22</v>
      </c>
      <c r="D107" s="16">
        <v>642023</v>
      </c>
      <c r="E107" s="16">
        <v>482640</v>
      </c>
      <c r="F107" s="16">
        <v>223940.75</v>
      </c>
      <c r="G107" s="17">
        <f>D107-F107</f>
        <v>418082.25</v>
      </c>
      <c r="H107" s="17">
        <f>E107-F107</f>
        <v>258699.25</v>
      </c>
      <c r="I107" s="17">
        <f>IF(E107=0,0,(F107/E107)*100)</f>
        <v>46.399127714238361</v>
      </c>
      <c r="J107" s="6"/>
    </row>
    <row r="108" spans="1:10" x14ac:dyDescent="0.2">
      <c r="A108" s="13">
        <v>0</v>
      </c>
      <c r="B108" s="14" t="s">
        <v>23</v>
      </c>
      <c r="C108" s="15" t="s">
        <v>24</v>
      </c>
      <c r="D108" s="16">
        <v>75234</v>
      </c>
      <c r="E108" s="16">
        <v>63558</v>
      </c>
      <c r="F108" s="16">
        <v>45851.53</v>
      </c>
      <c r="G108" s="17">
        <f>D108-F108</f>
        <v>29382.47</v>
      </c>
      <c r="H108" s="17">
        <f>E108-F108</f>
        <v>17706.47</v>
      </c>
      <c r="I108" s="17">
        <f>IF(E108=0,0,(F108/E108)*100)</f>
        <v>72.141241071147604</v>
      </c>
      <c r="J108" s="6"/>
    </row>
    <row r="109" spans="1:10" x14ac:dyDescent="0.2">
      <c r="A109" s="13">
        <v>1</v>
      </c>
      <c r="B109" s="14" t="s">
        <v>27</v>
      </c>
      <c r="C109" s="15" t="s">
        <v>28</v>
      </c>
      <c r="D109" s="16">
        <v>186170</v>
      </c>
      <c r="E109" s="16">
        <v>48302</v>
      </c>
      <c r="F109" s="16">
        <v>44025.47</v>
      </c>
      <c r="G109" s="17">
        <f>D109-F109</f>
        <v>142144.53</v>
      </c>
      <c r="H109" s="17">
        <f>E109-F109</f>
        <v>4276.5299999999988</v>
      </c>
      <c r="I109" s="17">
        <f>IF(E109=0,0,(F109/E109)*100)</f>
        <v>91.146267235311171</v>
      </c>
      <c r="J109" s="6"/>
    </row>
    <row r="110" spans="1:10" x14ac:dyDescent="0.2">
      <c r="A110" s="13">
        <v>0</v>
      </c>
      <c r="B110" s="14" t="s">
        <v>33</v>
      </c>
      <c r="C110" s="15" t="s">
        <v>34</v>
      </c>
      <c r="D110" s="16">
        <v>84920</v>
      </c>
      <c r="E110" s="16">
        <v>48302</v>
      </c>
      <c r="F110" s="16">
        <v>44025.47</v>
      </c>
      <c r="G110" s="17">
        <f>D110-F110</f>
        <v>40894.53</v>
      </c>
      <c r="H110" s="17">
        <f>E110-F110</f>
        <v>4276.5299999999988</v>
      </c>
      <c r="I110" s="17">
        <f>IF(E110=0,0,(F110/E110)*100)</f>
        <v>91.146267235311171</v>
      </c>
      <c r="J110" s="6"/>
    </row>
    <row r="111" spans="1:10" ht="25.5" x14ac:dyDescent="0.2">
      <c r="A111" s="13">
        <v>0</v>
      </c>
      <c r="B111" s="14" t="s">
        <v>37</v>
      </c>
      <c r="C111" s="15" t="s">
        <v>38</v>
      </c>
      <c r="D111" s="16">
        <v>101250</v>
      </c>
      <c r="E111" s="16">
        <v>0</v>
      </c>
      <c r="F111" s="16">
        <v>0</v>
      </c>
      <c r="G111" s="17">
        <f>D111-F111</f>
        <v>101250</v>
      </c>
      <c r="H111" s="17">
        <f>E111-F111</f>
        <v>0</v>
      </c>
      <c r="I111" s="17">
        <f>IF(E111=0,0,(F111/E111)*100)</f>
        <v>0</v>
      </c>
      <c r="J111" s="6"/>
    </row>
    <row r="112" spans="1:10" x14ac:dyDescent="0.2">
      <c r="A112" s="13">
        <v>1</v>
      </c>
      <c r="B112" s="14" t="s">
        <v>87</v>
      </c>
      <c r="C112" s="15" t="s">
        <v>88</v>
      </c>
      <c r="D112" s="16">
        <v>49602</v>
      </c>
      <c r="E112" s="16">
        <v>0</v>
      </c>
      <c r="F112" s="16">
        <v>0</v>
      </c>
      <c r="G112" s="17">
        <f>D112-F112</f>
        <v>49602</v>
      </c>
      <c r="H112" s="17">
        <f>E112-F112</f>
        <v>0</v>
      </c>
      <c r="I112" s="17">
        <f>IF(E112=0,0,(F112/E112)*100)</f>
        <v>0</v>
      </c>
      <c r="J112" s="6"/>
    </row>
    <row r="113" spans="1:10" x14ac:dyDescent="0.2">
      <c r="A113" s="13">
        <v>0</v>
      </c>
      <c r="B113" s="14" t="s">
        <v>89</v>
      </c>
      <c r="C113" s="15" t="s">
        <v>90</v>
      </c>
      <c r="D113" s="16">
        <v>49602</v>
      </c>
      <c r="E113" s="16">
        <v>0</v>
      </c>
      <c r="F113" s="16">
        <v>0</v>
      </c>
      <c r="G113" s="17">
        <f>D113-F113</f>
        <v>49602</v>
      </c>
      <c r="H113" s="17">
        <f>E113-F113</f>
        <v>0</v>
      </c>
      <c r="I113" s="17">
        <f>IF(E113=0,0,(F113/E113)*100)</f>
        <v>0</v>
      </c>
      <c r="J113" s="6"/>
    </row>
    <row r="114" spans="1:10" x14ac:dyDescent="0.2">
      <c r="A114" s="13">
        <v>0</v>
      </c>
      <c r="B114" s="14" t="s">
        <v>39</v>
      </c>
      <c r="C114" s="15" t="s">
        <v>40</v>
      </c>
      <c r="D114" s="16">
        <v>34535</v>
      </c>
      <c r="E114" s="16">
        <v>12500</v>
      </c>
      <c r="F114" s="16">
        <v>12453.37</v>
      </c>
      <c r="G114" s="17">
        <f>D114-F114</f>
        <v>22081.629999999997</v>
      </c>
      <c r="H114" s="17">
        <f>E114-F114</f>
        <v>46.6299999999992</v>
      </c>
      <c r="I114" s="17">
        <f>IF(E114=0,0,(F114/E114)*100)</f>
        <v>99.626960000000011</v>
      </c>
      <c r="J114" s="6"/>
    </row>
    <row r="115" spans="1:10" ht="38.25" x14ac:dyDescent="0.2">
      <c r="A115" s="13">
        <v>1</v>
      </c>
      <c r="B115" s="14" t="s">
        <v>91</v>
      </c>
      <c r="C115" s="15" t="s">
        <v>92</v>
      </c>
      <c r="D115" s="16">
        <v>4696694</v>
      </c>
      <c r="E115" s="16">
        <v>2501611</v>
      </c>
      <c r="F115" s="16">
        <v>2133789.04</v>
      </c>
      <c r="G115" s="17">
        <f>D115-F115</f>
        <v>2562904.96</v>
      </c>
      <c r="H115" s="17">
        <f>E115-F115</f>
        <v>367821.95999999996</v>
      </c>
      <c r="I115" s="17">
        <f>IF(E115=0,0,(F115/E115)*100)</f>
        <v>85.296596473232654</v>
      </c>
      <c r="J115" s="6"/>
    </row>
    <row r="116" spans="1:10" x14ac:dyDescent="0.2">
      <c r="A116" s="13">
        <v>1</v>
      </c>
      <c r="B116" s="14" t="s">
        <v>9</v>
      </c>
      <c r="C116" s="15" t="s">
        <v>10</v>
      </c>
      <c r="D116" s="16">
        <v>4656694</v>
      </c>
      <c r="E116" s="16">
        <v>2461611</v>
      </c>
      <c r="F116" s="16">
        <v>2133789.04</v>
      </c>
      <c r="G116" s="17">
        <f>D116-F116</f>
        <v>2522904.96</v>
      </c>
      <c r="H116" s="17">
        <f>E116-F116</f>
        <v>327821.95999999996</v>
      </c>
      <c r="I116" s="17">
        <f>IF(E116=0,0,(F116/E116)*100)</f>
        <v>86.682625321385061</v>
      </c>
      <c r="J116" s="6"/>
    </row>
    <row r="117" spans="1:10" x14ac:dyDescent="0.2">
      <c r="A117" s="13">
        <v>1</v>
      </c>
      <c r="B117" s="14" t="s">
        <v>11</v>
      </c>
      <c r="C117" s="15" t="s">
        <v>12</v>
      </c>
      <c r="D117" s="16">
        <v>4094613</v>
      </c>
      <c r="E117" s="16">
        <v>2041271</v>
      </c>
      <c r="F117" s="16">
        <v>1927302.4200000002</v>
      </c>
      <c r="G117" s="17">
        <f>D117-F117</f>
        <v>2167310.58</v>
      </c>
      <c r="H117" s="17">
        <f>E117-F117</f>
        <v>113968.57999999984</v>
      </c>
      <c r="I117" s="17">
        <f>IF(E117=0,0,(F117/E117)*100)</f>
        <v>94.416783464811886</v>
      </c>
      <c r="J117" s="6"/>
    </row>
    <row r="118" spans="1:10" x14ac:dyDescent="0.2">
      <c r="A118" s="13">
        <v>1</v>
      </c>
      <c r="B118" s="14" t="s">
        <v>13</v>
      </c>
      <c r="C118" s="15" t="s">
        <v>14</v>
      </c>
      <c r="D118" s="16">
        <v>3356240</v>
      </c>
      <c r="E118" s="16">
        <v>1680550</v>
      </c>
      <c r="F118" s="16">
        <v>1591719.6</v>
      </c>
      <c r="G118" s="17">
        <f>D118-F118</f>
        <v>1764520.4</v>
      </c>
      <c r="H118" s="17">
        <f>E118-F118</f>
        <v>88830.399999999907</v>
      </c>
      <c r="I118" s="17">
        <f>IF(E118=0,0,(F118/E118)*100)</f>
        <v>94.714206658534422</v>
      </c>
      <c r="J118" s="6"/>
    </row>
    <row r="119" spans="1:10" x14ac:dyDescent="0.2">
      <c r="A119" s="13">
        <v>0</v>
      </c>
      <c r="B119" s="14" t="s">
        <v>15</v>
      </c>
      <c r="C119" s="15" t="s">
        <v>16</v>
      </c>
      <c r="D119" s="16">
        <v>3356240</v>
      </c>
      <c r="E119" s="16">
        <v>1680550</v>
      </c>
      <c r="F119" s="16">
        <v>1591719.6</v>
      </c>
      <c r="G119" s="17">
        <f>D119-F119</f>
        <v>1764520.4</v>
      </c>
      <c r="H119" s="17">
        <f>E119-F119</f>
        <v>88830.399999999907</v>
      </c>
      <c r="I119" s="17">
        <f>IF(E119=0,0,(F119/E119)*100)</f>
        <v>94.714206658534422</v>
      </c>
      <c r="J119" s="6"/>
    </row>
    <row r="120" spans="1:10" x14ac:dyDescent="0.2">
      <c r="A120" s="13">
        <v>0</v>
      </c>
      <c r="B120" s="14" t="s">
        <v>17</v>
      </c>
      <c r="C120" s="15" t="s">
        <v>18</v>
      </c>
      <c r="D120" s="16">
        <v>738373</v>
      </c>
      <c r="E120" s="16">
        <v>360721</v>
      </c>
      <c r="F120" s="16">
        <v>335582.82</v>
      </c>
      <c r="G120" s="17">
        <f>D120-F120</f>
        <v>402790.18</v>
      </c>
      <c r="H120" s="17">
        <f>E120-F120</f>
        <v>25138.179999999993</v>
      </c>
      <c r="I120" s="17">
        <f>IF(E120=0,0,(F120/E120)*100)</f>
        <v>93.031129321553223</v>
      </c>
      <c r="J120" s="6"/>
    </row>
    <row r="121" spans="1:10" x14ac:dyDescent="0.2">
      <c r="A121" s="13">
        <v>1</v>
      </c>
      <c r="B121" s="14" t="s">
        <v>19</v>
      </c>
      <c r="C121" s="15" t="s">
        <v>20</v>
      </c>
      <c r="D121" s="16">
        <v>505368</v>
      </c>
      <c r="E121" s="16">
        <v>406161</v>
      </c>
      <c r="F121" s="16">
        <v>194505.82</v>
      </c>
      <c r="G121" s="17">
        <f>D121-F121</f>
        <v>310862.18</v>
      </c>
      <c r="H121" s="17">
        <f>E121-F121</f>
        <v>211655.18</v>
      </c>
      <c r="I121" s="17">
        <f>IF(E121=0,0,(F121/E121)*100)</f>
        <v>47.888847033565504</v>
      </c>
      <c r="J121" s="6"/>
    </row>
    <row r="122" spans="1:10" x14ac:dyDescent="0.2">
      <c r="A122" s="13">
        <v>0</v>
      </c>
      <c r="B122" s="14" t="s">
        <v>21</v>
      </c>
      <c r="C122" s="15" t="s">
        <v>22</v>
      </c>
      <c r="D122" s="16">
        <v>278037</v>
      </c>
      <c r="E122" s="16">
        <v>277637</v>
      </c>
      <c r="F122" s="16">
        <v>139330.70000000001</v>
      </c>
      <c r="G122" s="17">
        <f>D122-F122</f>
        <v>138706.29999999999</v>
      </c>
      <c r="H122" s="17">
        <f>E122-F122</f>
        <v>138306.29999999999</v>
      </c>
      <c r="I122" s="17">
        <f>IF(E122=0,0,(F122/E122)*100)</f>
        <v>50.184485497250009</v>
      </c>
      <c r="J122" s="6"/>
    </row>
    <row r="123" spans="1:10" x14ac:dyDescent="0.2">
      <c r="A123" s="13">
        <v>0</v>
      </c>
      <c r="B123" s="14" t="s">
        <v>23</v>
      </c>
      <c r="C123" s="15" t="s">
        <v>24</v>
      </c>
      <c r="D123" s="16">
        <v>140960</v>
      </c>
      <c r="E123" s="16">
        <v>80887</v>
      </c>
      <c r="F123" s="16">
        <v>24015</v>
      </c>
      <c r="G123" s="17">
        <f>D123-F123</f>
        <v>116945</v>
      </c>
      <c r="H123" s="17">
        <f>E123-F123</f>
        <v>56872</v>
      </c>
      <c r="I123" s="17">
        <f>IF(E123=0,0,(F123/E123)*100)</f>
        <v>29.689566926700213</v>
      </c>
      <c r="J123" s="6"/>
    </row>
    <row r="124" spans="1:10" x14ac:dyDescent="0.2">
      <c r="A124" s="13">
        <v>0</v>
      </c>
      <c r="B124" s="14" t="s">
        <v>25</v>
      </c>
      <c r="C124" s="15" t="s">
        <v>26</v>
      </c>
      <c r="D124" s="16">
        <v>4500</v>
      </c>
      <c r="E124" s="16">
        <v>2700</v>
      </c>
      <c r="F124" s="16">
        <v>0</v>
      </c>
      <c r="G124" s="17">
        <f>D124-F124</f>
        <v>4500</v>
      </c>
      <c r="H124" s="17">
        <f>E124-F124</f>
        <v>2700</v>
      </c>
      <c r="I124" s="17">
        <f>IF(E124=0,0,(F124/E124)*100)</f>
        <v>0</v>
      </c>
      <c r="J124" s="6"/>
    </row>
    <row r="125" spans="1:10" x14ac:dyDescent="0.2">
      <c r="A125" s="13">
        <v>1</v>
      </c>
      <c r="B125" s="14" t="s">
        <v>27</v>
      </c>
      <c r="C125" s="15" t="s">
        <v>28</v>
      </c>
      <c r="D125" s="16">
        <v>74871</v>
      </c>
      <c r="E125" s="16">
        <v>37937</v>
      </c>
      <c r="F125" s="16">
        <v>29310.120000000003</v>
      </c>
      <c r="G125" s="17">
        <f>D125-F125</f>
        <v>45560.88</v>
      </c>
      <c r="H125" s="17">
        <f>E125-F125</f>
        <v>8626.8799999999974</v>
      </c>
      <c r="I125" s="17">
        <f>IF(E125=0,0,(F125/E125)*100)</f>
        <v>77.259983657115754</v>
      </c>
      <c r="J125" s="6"/>
    </row>
    <row r="126" spans="1:10" x14ac:dyDescent="0.2">
      <c r="A126" s="13">
        <v>0</v>
      </c>
      <c r="B126" s="14" t="s">
        <v>31</v>
      </c>
      <c r="C126" s="15" t="s">
        <v>32</v>
      </c>
      <c r="D126" s="16">
        <v>1970</v>
      </c>
      <c r="E126" s="16">
        <v>986</v>
      </c>
      <c r="F126" s="16">
        <v>250</v>
      </c>
      <c r="G126" s="17">
        <f>D126-F126</f>
        <v>1720</v>
      </c>
      <c r="H126" s="17">
        <f>E126-F126</f>
        <v>736</v>
      </c>
      <c r="I126" s="17">
        <f>IF(E126=0,0,(F126/E126)*100)</f>
        <v>25.354969574036513</v>
      </c>
      <c r="J126" s="6"/>
    </row>
    <row r="127" spans="1:10" x14ac:dyDescent="0.2">
      <c r="A127" s="13">
        <v>0</v>
      </c>
      <c r="B127" s="14" t="s">
        <v>33</v>
      </c>
      <c r="C127" s="15" t="s">
        <v>34</v>
      </c>
      <c r="D127" s="16">
        <v>57600</v>
      </c>
      <c r="E127" s="16">
        <v>26750</v>
      </c>
      <c r="F127" s="16">
        <v>21460.81</v>
      </c>
      <c r="G127" s="17">
        <f>D127-F127</f>
        <v>36139.19</v>
      </c>
      <c r="H127" s="17">
        <f>E127-F127</f>
        <v>5289.1899999999987</v>
      </c>
      <c r="I127" s="17">
        <f>IF(E127=0,0,(F127/E127)*100)</f>
        <v>80.227327102803741</v>
      </c>
      <c r="J127" s="6"/>
    </row>
    <row r="128" spans="1:10" x14ac:dyDescent="0.2">
      <c r="A128" s="13">
        <v>0</v>
      </c>
      <c r="B128" s="14" t="s">
        <v>35</v>
      </c>
      <c r="C128" s="15" t="s">
        <v>36</v>
      </c>
      <c r="D128" s="16">
        <v>15301</v>
      </c>
      <c r="E128" s="16">
        <v>10201</v>
      </c>
      <c r="F128" s="16">
        <v>7599.31</v>
      </c>
      <c r="G128" s="17">
        <f>D128-F128</f>
        <v>7701.69</v>
      </c>
      <c r="H128" s="17">
        <f>E128-F128</f>
        <v>2601.6899999999996</v>
      </c>
      <c r="I128" s="17">
        <f>IF(E128=0,0,(F128/E128)*100)</f>
        <v>74.495735712185081</v>
      </c>
      <c r="J128" s="6"/>
    </row>
    <row r="129" spans="1:10" ht="25.5" x14ac:dyDescent="0.2">
      <c r="A129" s="13">
        <v>1</v>
      </c>
      <c r="B129" s="14" t="s">
        <v>67</v>
      </c>
      <c r="C129" s="15" t="s">
        <v>68</v>
      </c>
      <c r="D129" s="16">
        <v>7000</v>
      </c>
      <c r="E129" s="16">
        <v>7000</v>
      </c>
      <c r="F129" s="16">
        <v>1850</v>
      </c>
      <c r="G129" s="17">
        <f>D129-F129</f>
        <v>5150</v>
      </c>
      <c r="H129" s="17">
        <f>E129-F129</f>
        <v>5150</v>
      </c>
      <c r="I129" s="17">
        <f>IF(E129=0,0,(F129/E129)*100)</f>
        <v>26.428571428571431</v>
      </c>
      <c r="J129" s="6"/>
    </row>
    <row r="130" spans="1:10" ht="25.5" x14ac:dyDescent="0.2">
      <c r="A130" s="13">
        <v>0</v>
      </c>
      <c r="B130" s="14" t="s">
        <v>69</v>
      </c>
      <c r="C130" s="15" t="s">
        <v>70</v>
      </c>
      <c r="D130" s="16">
        <v>7000</v>
      </c>
      <c r="E130" s="16">
        <v>7000</v>
      </c>
      <c r="F130" s="16">
        <v>1850</v>
      </c>
      <c r="G130" s="17">
        <f>D130-F130</f>
        <v>5150</v>
      </c>
      <c r="H130" s="17">
        <f>E130-F130</f>
        <v>5150</v>
      </c>
      <c r="I130" s="17">
        <f>IF(E130=0,0,(F130/E130)*100)</f>
        <v>26.428571428571431</v>
      </c>
      <c r="J130" s="6"/>
    </row>
    <row r="131" spans="1:10" x14ac:dyDescent="0.2">
      <c r="A131" s="13">
        <v>0</v>
      </c>
      <c r="B131" s="14" t="s">
        <v>39</v>
      </c>
      <c r="C131" s="15" t="s">
        <v>40</v>
      </c>
      <c r="D131" s="16">
        <v>56713</v>
      </c>
      <c r="E131" s="16">
        <v>14179</v>
      </c>
      <c r="F131" s="16">
        <v>11980.8</v>
      </c>
      <c r="G131" s="17">
        <f>D131-F131</f>
        <v>44732.2</v>
      </c>
      <c r="H131" s="17">
        <f>E131-F131</f>
        <v>2198.2000000000007</v>
      </c>
      <c r="I131" s="17">
        <f>IF(E131=0,0,(F131/E131)*100)</f>
        <v>84.496791028986536</v>
      </c>
      <c r="J131" s="6"/>
    </row>
    <row r="132" spans="1:10" x14ac:dyDescent="0.2">
      <c r="A132" s="13">
        <v>1</v>
      </c>
      <c r="B132" s="14" t="s">
        <v>41</v>
      </c>
      <c r="C132" s="15" t="s">
        <v>42</v>
      </c>
      <c r="D132" s="16">
        <v>40000</v>
      </c>
      <c r="E132" s="16">
        <v>40000</v>
      </c>
      <c r="F132" s="16">
        <v>0</v>
      </c>
      <c r="G132" s="17">
        <f>D132-F132</f>
        <v>40000</v>
      </c>
      <c r="H132" s="17">
        <f>E132-F132</f>
        <v>40000</v>
      </c>
      <c r="I132" s="17">
        <f>IF(E132=0,0,(F132/E132)*100)</f>
        <v>0</v>
      </c>
      <c r="J132" s="6"/>
    </row>
    <row r="133" spans="1:10" x14ac:dyDescent="0.2">
      <c r="A133" s="13">
        <v>1</v>
      </c>
      <c r="B133" s="14" t="s">
        <v>43</v>
      </c>
      <c r="C133" s="15" t="s">
        <v>44</v>
      </c>
      <c r="D133" s="16">
        <v>40000</v>
      </c>
      <c r="E133" s="16">
        <v>40000</v>
      </c>
      <c r="F133" s="16">
        <v>0</v>
      </c>
      <c r="G133" s="17">
        <f>D133-F133</f>
        <v>40000</v>
      </c>
      <c r="H133" s="17">
        <f>E133-F133</f>
        <v>40000</v>
      </c>
      <c r="I133" s="17">
        <f>IF(E133=0,0,(F133/E133)*100)</f>
        <v>0</v>
      </c>
      <c r="J133" s="6"/>
    </row>
    <row r="134" spans="1:10" ht="25.5" x14ac:dyDescent="0.2">
      <c r="A134" s="13">
        <v>0</v>
      </c>
      <c r="B134" s="14" t="s">
        <v>45</v>
      </c>
      <c r="C134" s="15" t="s">
        <v>46</v>
      </c>
      <c r="D134" s="16">
        <v>40000</v>
      </c>
      <c r="E134" s="16">
        <v>40000</v>
      </c>
      <c r="F134" s="16">
        <v>0</v>
      </c>
      <c r="G134" s="17">
        <f>D134-F134</f>
        <v>40000</v>
      </c>
      <c r="H134" s="17">
        <f>E134-F134</f>
        <v>40000</v>
      </c>
      <c r="I134" s="17">
        <f>IF(E134=0,0,(F134/E134)*100)</f>
        <v>0</v>
      </c>
      <c r="J134" s="6"/>
    </row>
    <row r="135" spans="1:10" x14ac:dyDescent="0.2">
      <c r="A135" s="13">
        <v>1</v>
      </c>
      <c r="B135" s="14" t="s">
        <v>93</v>
      </c>
      <c r="C135" s="15" t="s">
        <v>94</v>
      </c>
      <c r="D135" s="16">
        <v>19327458</v>
      </c>
      <c r="E135" s="16">
        <v>8976241</v>
      </c>
      <c r="F135" s="16">
        <v>7790074.9100000001</v>
      </c>
      <c r="G135" s="17">
        <f>D135-F135</f>
        <v>11537383.09</v>
      </c>
      <c r="H135" s="17">
        <f>E135-F135</f>
        <v>1186166.0899999999</v>
      </c>
      <c r="I135" s="17">
        <f>IF(E135=0,0,(F135/E135)*100)</f>
        <v>86.785491944790706</v>
      </c>
      <c r="J135" s="6"/>
    </row>
    <row r="136" spans="1:10" x14ac:dyDescent="0.2">
      <c r="A136" s="13">
        <v>1</v>
      </c>
      <c r="B136" s="14" t="s">
        <v>9</v>
      </c>
      <c r="C136" s="15" t="s">
        <v>10</v>
      </c>
      <c r="D136" s="16">
        <v>19252458</v>
      </c>
      <c r="E136" s="16">
        <v>8901241</v>
      </c>
      <c r="F136" s="16">
        <v>7790074.9100000001</v>
      </c>
      <c r="G136" s="17">
        <f>D136-F136</f>
        <v>11462383.09</v>
      </c>
      <c r="H136" s="17">
        <f>E136-F136</f>
        <v>1111166.0899999999</v>
      </c>
      <c r="I136" s="17">
        <f>IF(E136=0,0,(F136/E136)*100)</f>
        <v>87.516728397759366</v>
      </c>
      <c r="J136" s="6"/>
    </row>
    <row r="137" spans="1:10" x14ac:dyDescent="0.2">
      <c r="A137" s="13">
        <v>1</v>
      </c>
      <c r="B137" s="14" t="s">
        <v>11</v>
      </c>
      <c r="C137" s="15" t="s">
        <v>12</v>
      </c>
      <c r="D137" s="16">
        <v>16885183</v>
      </c>
      <c r="E137" s="16">
        <v>7470777</v>
      </c>
      <c r="F137" s="16">
        <v>7076068.8799999999</v>
      </c>
      <c r="G137" s="17">
        <f>D137-F137</f>
        <v>9809114.120000001</v>
      </c>
      <c r="H137" s="17">
        <f>E137-F137</f>
        <v>394708.12000000011</v>
      </c>
      <c r="I137" s="17">
        <f>IF(E137=0,0,(F137/E137)*100)</f>
        <v>94.716638978783593</v>
      </c>
      <c r="J137" s="6"/>
    </row>
    <row r="138" spans="1:10" x14ac:dyDescent="0.2">
      <c r="A138" s="13">
        <v>1</v>
      </c>
      <c r="B138" s="14" t="s">
        <v>13</v>
      </c>
      <c r="C138" s="15" t="s">
        <v>14</v>
      </c>
      <c r="D138" s="16">
        <v>13874918</v>
      </c>
      <c r="E138" s="16">
        <v>6089287</v>
      </c>
      <c r="F138" s="16">
        <v>5804490.1799999997</v>
      </c>
      <c r="G138" s="17">
        <f>D138-F138</f>
        <v>8070427.8200000003</v>
      </c>
      <c r="H138" s="17">
        <f>E138-F138</f>
        <v>284796.8200000003</v>
      </c>
      <c r="I138" s="17">
        <f>IF(E138=0,0,(F138/E138)*100)</f>
        <v>95.3229857617156</v>
      </c>
      <c r="J138" s="6"/>
    </row>
    <row r="139" spans="1:10" x14ac:dyDescent="0.2">
      <c r="A139" s="13">
        <v>0</v>
      </c>
      <c r="B139" s="14" t="s">
        <v>15</v>
      </c>
      <c r="C139" s="15" t="s">
        <v>16</v>
      </c>
      <c r="D139" s="16">
        <v>13874918</v>
      </c>
      <c r="E139" s="16">
        <v>6089287</v>
      </c>
      <c r="F139" s="16">
        <v>5804490.1799999997</v>
      </c>
      <c r="G139" s="17">
        <f>D139-F139</f>
        <v>8070427.8200000003</v>
      </c>
      <c r="H139" s="17">
        <f>E139-F139</f>
        <v>284796.8200000003</v>
      </c>
      <c r="I139" s="17">
        <f>IF(E139=0,0,(F139/E139)*100)</f>
        <v>95.3229857617156</v>
      </c>
      <c r="J139" s="6"/>
    </row>
    <row r="140" spans="1:10" x14ac:dyDescent="0.2">
      <c r="A140" s="13">
        <v>0</v>
      </c>
      <c r="B140" s="14" t="s">
        <v>17</v>
      </c>
      <c r="C140" s="15" t="s">
        <v>18</v>
      </c>
      <c r="D140" s="16">
        <v>3010265</v>
      </c>
      <c r="E140" s="16">
        <v>1381490</v>
      </c>
      <c r="F140" s="16">
        <v>1271578.7</v>
      </c>
      <c r="G140" s="17">
        <f>D140-F140</f>
        <v>1738686.3</v>
      </c>
      <c r="H140" s="17">
        <f>E140-F140</f>
        <v>109911.30000000005</v>
      </c>
      <c r="I140" s="17">
        <f>IF(E140=0,0,(F140/E140)*100)</f>
        <v>92.044003213921201</v>
      </c>
      <c r="J140" s="6"/>
    </row>
    <row r="141" spans="1:10" x14ac:dyDescent="0.2">
      <c r="A141" s="13">
        <v>1</v>
      </c>
      <c r="B141" s="14" t="s">
        <v>19</v>
      </c>
      <c r="C141" s="15" t="s">
        <v>20</v>
      </c>
      <c r="D141" s="16">
        <v>2367275</v>
      </c>
      <c r="E141" s="16">
        <v>1430464</v>
      </c>
      <c r="F141" s="16">
        <v>714006.03</v>
      </c>
      <c r="G141" s="17">
        <f>D141-F141</f>
        <v>1653268.97</v>
      </c>
      <c r="H141" s="17">
        <f>E141-F141</f>
        <v>716457.97</v>
      </c>
      <c r="I141" s="17">
        <f>IF(E141=0,0,(F141/E141)*100)</f>
        <v>49.914295641134629</v>
      </c>
      <c r="J141" s="6"/>
    </row>
    <row r="142" spans="1:10" x14ac:dyDescent="0.2">
      <c r="A142" s="13">
        <v>0</v>
      </c>
      <c r="B142" s="14" t="s">
        <v>21</v>
      </c>
      <c r="C142" s="15" t="s">
        <v>22</v>
      </c>
      <c r="D142" s="16">
        <v>218800</v>
      </c>
      <c r="E142" s="16">
        <v>218800</v>
      </c>
      <c r="F142" s="16">
        <v>78808</v>
      </c>
      <c r="G142" s="17">
        <f>D142-F142</f>
        <v>139992</v>
      </c>
      <c r="H142" s="17">
        <f>E142-F142</f>
        <v>139992</v>
      </c>
      <c r="I142" s="17">
        <f>IF(E142=0,0,(F142/E142)*100)</f>
        <v>36.018281535648995</v>
      </c>
      <c r="J142" s="6"/>
    </row>
    <row r="143" spans="1:10" x14ac:dyDescent="0.2">
      <c r="A143" s="13">
        <v>0</v>
      </c>
      <c r="B143" s="14" t="s">
        <v>23</v>
      </c>
      <c r="C143" s="15" t="s">
        <v>24</v>
      </c>
      <c r="D143" s="16">
        <v>736929</v>
      </c>
      <c r="E143" s="16">
        <v>387489</v>
      </c>
      <c r="F143" s="16">
        <v>117154.48</v>
      </c>
      <c r="G143" s="17">
        <f>D143-F143</f>
        <v>619774.52</v>
      </c>
      <c r="H143" s="17">
        <f>E143-F143</f>
        <v>270334.52</v>
      </c>
      <c r="I143" s="17">
        <f>IF(E143=0,0,(F143/E143)*100)</f>
        <v>30.234272456766515</v>
      </c>
      <c r="J143" s="6"/>
    </row>
    <row r="144" spans="1:10" x14ac:dyDescent="0.2">
      <c r="A144" s="13">
        <v>0</v>
      </c>
      <c r="B144" s="14" t="s">
        <v>25</v>
      </c>
      <c r="C144" s="15" t="s">
        <v>26</v>
      </c>
      <c r="D144" s="16">
        <v>1000</v>
      </c>
      <c r="E144" s="16">
        <v>600</v>
      </c>
      <c r="F144" s="16">
        <v>0</v>
      </c>
      <c r="G144" s="17">
        <f>D144-F144</f>
        <v>1000</v>
      </c>
      <c r="H144" s="17">
        <f>E144-F144</f>
        <v>600</v>
      </c>
      <c r="I144" s="17">
        <f>IF(E144=0,0,(F144/E144)*100)</f>
        <v>0</v>
      </c>
      <c r="J144" s="6"/>
    </row>
    <row r="145" spans="1:10" x14ac:dyDescent="0.2">
      <c r="A145" s="13">
        <v>1</v>
      </c>
      <c r="B145" s="14" t="s">
        <v>27</v>
      </c>
      <c r="C145" s="15" t="s">
        <v>28</v>
      </c>
      <c r="D145" s="16">
        <v>1375546</v>
      </c>
      <c r="E145" s="16">
        <v>797575</v>
      </c>
      <c r="F145" s="16">
        <v>515127.55</v>
      </c>
      <c r="G145" s="17">
        <f>D145-F145</f>
        <v>860418.45</v>
      </c>
      <c r="H145" s="17">
        <f>E145-F145</f>
        <v>282447.45</v>
      </c>
      <c r="I145" s="17">
        <f>IF(E145=0,0,(F145/E145)*100)</f>
        <v>64.586722251825847</v>
      </c>
      <c r="J145" s="6"/>
    </row>
    <row r="146" spans="1:10" x14ac:dyDescent="0.2">
      <c r="A146" s="13">
        <v>0</v>
      </c>
      <c r="B146" s="14" t="s">
        <v>31</v>
      </c>
      <c r="C146" s="15" t="s">
        <v>32</v>
      </c>
      <c r="D146" s="16">
        <v>39385</v>
      </c>
      <c r="E146" s="16">
        <v>39385</v>
      </c>
      <c r="F146" s="16">
        <v>547</v>
      </c>
      <c r="G146" s="17">
        <f>D146-F146</f>
        <v>38838</v>
      </c>
      <c r="H146" s="17">
        <f>E146-F146</f>
        <v>38838</v>
      </c>
      <c r="I146" s="17">
        <f>IF(E146=0,0,(F146/E146)*100)</f>
        <v>1.3888536244763234</v>
      </c>
      <c r="J146" s="6"/>
    </row>
    <row r="147" spans="1:10" x14ac:dyDescent="0.2">
      <c r="A147" s="13">
        <v>0</v>
      </c>
      <c r="B147" s="14" t="s">
        <v>33</v>
      </c>
      <c r="C147" s="15" t="s">
        <v>34</v>
      </c>
      <c r="D147" s="16">
        <v>687161</v>
      </c>
      <c r="E147" s="16">
        <v>343583</v>
      </c>
      <c r="F147" s="16">
        <v>182822</v>
      </c>
      <c r="G147" s="17">
        <f>D147-F147</f>
        <v>504339</v>
      </c>
      <c r="H147" s="17">
        <f>E147-F147</f>
        <v>160761</v>
      </c>
      <c r="I147" s="17">
        <f>IF(E147=0,0,(F147/E147)*100)</f>
        <v>53.210432413710805</v>
      </c>
      <c r="J147" s="6"/>
    </row>
    <row r="148" spans="1:10" x14ac:dyDescent="0.2">
      <c r="A148" s="13">
        <v>0</v>
      </c>
      <c r="B148" s="14" t="s">
        <v>35</v>
      </c>
      <c r="C148" s="15" t="s">
        <v>36</v>
      </c>
      <c r="D148" s="16">
        <v>649000</v>
      </c>
      <c r="E148" s="16">
        <v>414607</v>
      </c>
      <c r="F148" s="16">
        <v>331758.55</v>
      </c>
      <c r="G148" s="17">
        <f>D148-F148</f>
        <v>317241.45</v>
      </c>
      <c r="H148" s="17">
        <f>E148-F148</f>
        <v>82848.450000000012</v>
      </c>
      <c r="I148" s="17">
        <f>IF(E148=0,0,(F148/E148)*100)</f>
        <v>80.017594975482808</v>
      </c>
      <c r="J148" s="6"/>
    </row>
    <row r="149" spans="1:10" ht="25.5" x14ac:dyDescent="0.2">
      <c r="A149" s="13">
        <v>1</v>
      </c>
      <c r="B149" s="14" t="s">
        <v>67</v>
      </c>
      <c r="C149" s="15" t="s">
        <v>68</v>
      </c>
      <c r="D149" s="16">
        <v>35000</v>
      </c>
      <c r="E149" s="16">
        <v>26000</v>
      </c>
      <c r="F149" s="16">
        <v>2916</v>
      </c>
      <c r="G149" s="17">
        <f>D149-F149</f>
        <v>32084</v>
      </c>
      <c r="H149" s="17">
        <f>E149-F149</f>
        <v>23084</v>
      </c>
      <c r="I149" s="17">
        <f>IF(E149=0,0,(F149/E149)*100)</f>
        <v>11.215384615384616</v>
      </c>
      <c r="J149" s="6"/>
    </row>
    <row r="150" spans="1:10" ht="25.5" x14ac:dyDescent="0.2">
      <c r="A150" s="13">
        <v>0</v>
      </c>
      <c r="B150" s="14" t="s">
        <v>69</v>
      </c>
      <c r="C150" s="15" t="s">
        <v>70</v>
      </c>
      <c r="D150" s="16">
        <v>35000</v>
      </c>
      <c r="E150" s="16">
        <v>26000</v>
      </c>
      <c r="F150" s="16">
        <v>2916</v>
      </c>
      <c r="G150" s="17">
        <f>D150-F150</f>
        <v>32084</v>
      </c>
      <c r="H150" s="17">
        <f>E150-F150</f>
        <v>23084</v>
      </c>
      <c r="I150" s="17">
        <f>IF(E150=0,0,(F150/E150)*100)</f>
        <v>11.215384615384616</v>
      </c>
      <c r="J150" s="6"/>
    </row>
    <row r="151" spans="1:10" x14ac:dyDescent="0.2">
      <c r="A151" s="13">
        <v>1</v>
      </c>
      <c r="B151" s="14" t="s">
        <v>41</v>
      </c>
      <c r="C151" s="15" t="s">
        <v>42</v>
      </c>
      <c r="D151" s="16">
        <v>75000</v>
      </c>
      <c r="E151" s="16">
        <v>75000</v>
      </c>
      <c r="F151" s="16">
        <v>0</v>
      </c>
      <c r="G151" s="17">
        <f>D151-F151</f>
        <v>75000</v>
      </c>
      <c r="H151" s="17">
        <f>E151-F151</f>
        <v>75000</v>
      </c>
      <c r="I151" s="17">
        <f>IF(E151=0,0,(F151/E151)*100)</f>
        <v>0</v>
      </c>
      <c r="J151" s="6"/>
    </row>
    <row r="152" spans="1:10" x14ac:dyDescent="0.2">
      <c r="A152" s="13">
        <v>1</v>
      </c>
      <c r="B152" s="14" t="s">
        <v>43</v>
      </c>
      <c r="C152" s="15" t="s">
        <v>44</v>
      </c>
      <c r="D152" s="16">
        <v>75000</v>
      </c>
      <c r="E152" s="16">
        <v>75000</v>
      </c>
      <c r="F152" s="16">
        <v>0</v>
      </c>
      <c r="G152" s="17">
        <f>D152-F152</f>
        <v>75000</v>
      </c>
      <c r="H152" s="17">
        <f>E152-F152</f>
        <v>75000</v>
      </c>
      <c r="I152" s="17">
        <f>IF(E152=0,0,(F152/E152)*100)</f>
        <v>0</v>
      </c>
      <c r="J152" s="6"/>
    </row>
    <row r="153" spans="1:10" ht="25.5" x14ac:dyDescent="0.2">
      <c r="A153" s="13">
        <v>0</v>
      </c>
      <c r="B153" s="14" t="s">
        <v>45</v>
      </c>
      <c r="C153" s="15" t="s">
        <v>46</v>
      </c>
      <c r="D153" s="16">
        <v>75000</v>
      </c>
      <c r="E153" s="16">
        <v>75000</v>
      </c>
      <c r="F153" s="16">
        <v>0</v>
      </c>
      <c r="G153" s="17">
        <f>D153-F153</f>
        <v>75000</v>
      </c>
      <c r="H153" s="17">
        <f>E153-F153</f>
        <v>75000</v>
      </c>
      <c r="I153" s="17">
        <f>IF(E153=0,0,(F153/E153)*100)</f>
        <v>0</v>
      </c>
      <c r="J153" s="6"/>
    </row>
    <row r="154" spans="1:10" ht="38.25" x14ac:dyDescent="0.2">
      <c r="A154" s="13">
        <v>1</v>
      </c>
      <c r="B154" s="14" t="s">
        <v>95</v>
      </c>
      <c r="C154" s="15" t="s">
        <v>96</v>
      </c>
      <c r="D154" s="16">
        <v>25888476</v>
      </c>
      <c r="E154" s="16">
        <v>13201956</v>
      </c>
      <c r="F154" s="16">
        <v>9378624.9499999993</v>
      </c>
      <c r="G154" s="17">
        <f>D154-F154</f>
        <v>16509851.050000001</v>
      </c>
      <c r="H154" s="17">
        <f>E154-F154</f>
        <v>3823331.0500000007</v>
      </c>
      <c r="I154" s="17">
        <f>IF(E154=0,0,(F154/E154)*100)</f>
        <v>71.039662228839418</v>
      </c>
      <c r="J154" s="6"/>
    </row>
    <row r="155" spans="1:10" x14ac:dyDescent="0.2">
      <c r="A155" s="13">
        <v>1</v>
      </c>
      <c r="B155" s="14" t="s">
        <v>9</v>
      </c>
      <c r="C155" s="15" t="s">
        <v>10</v>
      </c>
      <c r="D155" s="16">
        <v>24289931</v>
      </c>
      <c r="E155" s="16">
        <v>11603411</v>
      </c>
      <c r="F155" s="16">
        <v>9228384.9499999993</v>
      </c>
      <c r="G155" s="17">
        <f>D155-F155</f>
        <v>15061546.050000001</v>
      </c>
      <c r="H155" s="17">
        <f>E155-F155</f>
        <v>2375026.0500000007</v>
      </c>
      <c r="I155" s="17">
        <f>IF(E155=0,0,(F155/E155)*100)</f>
        <v>79.531656251769405</v>
      </c>
      <c r="J155" s="6"/>
    </row>
    <row r="156" spans="1:10" x14ac:dyDescent="0.2">
      <c r="A156" s="13">
        <v>1</v>
      </c>
      <c r="B156" s="14" t="s">
        <v>11</v>
      </c>
      <c r="C156" s="15" t="s">
        <v>12</v>
      </c>
      <c r="D156" s="16">
        <v>15453073</v>
      </c>
      <c r="E156" s="16">
        <v>6928759</v>
      </c>
      <c r="F156" s="16">
        <v>6287387.5099999998</v>
      </c>
      <c r="G156" s="17">
        <f>D156-F156</f>
        <v>9165685.4900000002</v>
      </c>
      <c r="H156" s="17">
        <f>E156-F156</f>
        <v>641371.49000000022</v>
      </c>
      <c r="I156" s="17">
        <f>IF(E156=0,0,(F156/E156)*100)</f>
        <v>90.743342494666067</v>
      </c>
      <c r="J156" s="6"/>
    </row>
    <row r="157" spans="1:10" x14ac:dyDescent="0.2">
      <c r="A157" s="13">
        <v>1</v>
      </c>
      <c r="B157" s="14" t="s">
        <v>13</v>
      </c>
      <c r="C157" s="15" t="s">
        <v>14</v>
      </c>
      <c r="D157" s="16">
        <v>12715633</v>
      </c>
      <c r="E157" s="16">
        <v>5728489</v>
      </c>
      <c r="F157" s="16">
        <v>5159669.99</v>
      </c>
      <c r="G157" s="17">
        <f>D157-F157</f>
        <v>7555963.0099999998</v>
      </c>
      <c r="H157" s="17">
        <f>E157-F157</f>
        <v>568819.00999999978</v>
      </c>
      <c r="I157" s="17">
        <f>IF(E157=0,0,(F157/E157)*100)</f>
        <v>90.070348219225011</v>
      </c>
      <c r="J157" s="6"/>
    </row>
    <row r="158" spans="1:10" x14ac:dyDescent="0.2">
      <c r="A158" s="13">
        <v>0</v>
      </c>
      <c r="B158" s="14" t="s">
        <v>15</v>
      </c>
      <c r="C158" s="15" t="s">
        <v>16</v>
      </c>
      <c r="D158" s="16">
        <v>12715633</v>
      </c>
      <c r="E158" s="16">
        <v>5728489</v>
      </c>
      <c r="F158" s="16">
        <v>5159669.99</v>
      </c>
      <c r="G158" s="17">
        <f>D158-F158</f>
        <v>7555963.0099999998</v>
      </c>
      <c r="H158" s="17">
        <f>E158-F158</f>
        <v>568819.00999999978</v>
      </c>
      <c r="I158" s="17">
        <f>IF(E158=0,0,(F158/E158)*100)</f>
        <v>90.070348219225011</v>
      </c>
      <c r="J158" s="6"/>
    </row>
    <row r="159" spans="1:10" x14ac:dyDescent="0.2">
      <c r="A159" s="13">
        <v>0</v>
      </c>
      <c r="B159" s="14" t="s">
        <v>17</v>
      </c>
      <c r="C159" s="15" t="s">
        <v>18</v>
      </c>
      <c r="D159" s="16">
        <v>2737440</v>
      </c>
      <c r="E159" s="16">
        <v>1200270</v>
      </c>
      <c r="F159" s="16">
        <v>1127717.52</v>
      </c>
      <c r="G159" s="17">
        <f>D159-F159</f>
        <v>1609722.48</v>
      </c>
      <c r="H159" s="17">
        <f>E159-F159</f>
        <v>72552.479999999981</v>
      </c>
      <c r="I159" s="17">
        <f>IF(E159=0,0,(F159/E159)*100)</f>
        <v>93.955320052988071</v>
      </c>
      <c r="J159" s="6"/>
    </row>
    <row r="160" spans="1:10" x14ac:dyDescent="0.2">
      <c r="A160" s="13">
        <v>1</v>
      </c>
      <c r="B160" s="14" t="s">
        <v>19</v>
      </c>
      <c r="C160" s="15" t="s">
        <v>20</v>
      </c>
      <c r="D160" s="16">
        <v>8836858</v>
      </c>
      <c r="E160" s="16">
        <v>4674652</v>
      </c>
      <c r="F160" s="16">
        <v>2940997.44</v>
      </c>
      <c r="G160" s="17">
        <f>D160-F160</f>
        <v>5895860.5600000005</v>
      </c>
      <c r="H160" s="17">
        <f>E160-F160</f>
        <v>1733654.56</v>
      </c>
      <c r="I160" s="17">
        <f>IF(E160=0,0,(F160/E160)*100)</f>
        <v>62.913719352798879</v>
      </c>
      <c r="J160" s="6"/>
    </row>
    <row r="161" spans="1:10" x14ac:dyDescent="0.2">
      <c r="A161" s="13">
        <v>0</v>
      </c>
      <c r="B161" s="14" t="s">
        <v>21</v>
      </c>
      <c r="C161" s="15" t="s">
        <v>22</v>
      </c>
      <c r="D161" s="16">
        <v>1801000</v>
      </c>
      <c r="E161" s="16">
        <v>850350</v>
      </c>
      <c r="F161" s="16">
        <v>328356.52</v>
      </c>
      <c r="G161" s="17">
        <f>D161-F161</f>
        <v>1472643.48</v>
      </c>
      <c r="H161" s="17">
        <f>E161-F161</f>
        <v>521993.48</v>
      </c>
      <c r="I161" s="17">
        <f>IF(E161=0,0,(F161/E161)*100)</f>
        <v>38.61427882636562</v>
      </c>
      <c r="J161" s="6"/>
    </row>
    <row r="162" spans="1:10" x14ac:dyDescent="0.2">
      <c r="A162" s="13">
        <v>0</v>
      </c>
      <c r="B162" s="14" t="s">
        <v>97</v>
      </c>
      <c r="C162" s="15" t="s">
        <v>98</v>
      </c>
      <c r="D162" s="16">
        <v>99000</v>
      </c>
      <c r="E162" s="16">
        <v>99000</v>
      </c>
      <c r="F162" s="16">
        <v>0</v>
      </c>
      <c r="G162" s="17">
        <f>D162-F162</f>
        <v>99000</v>
      </c>
      <c r="H162" s="17">
        <f>E162-F162</f>
        <v>99000</v>
      </c>
      <c r="I162" s="17">
        <f>IF(E162=0,0,(F162/E162)*100)</f>
        <v>0</v>
      </c>
      <c r="J162" s="6"/>
    </row>
    <row r="163" spans="1:10" x14ac:dyDescent="0.2">
      <c r="A163" s="13">
        <v>0</v>
      </c>
      <c r="B163" s="14" t="s">
        <v>99</v>
      </c>
      <c r="C163" s="15" t="s">
        <v>100</v>
      </c>
      <c r="D163" s="16">
        <v>370200</v>
      </c>
      <c r="E163" s="16">
        <v>190500</v>
      </c>
      <c r="F163" s="16">
        <v>128760</v>
      </c>
      <c r="G163" s="17">
        <f>D163-F163</f>
        <v>241440</v>
      </c>
      <c r="H163" s="17">
        <f>E163-F163</f>
        <v>61740</v>
      </c>
      <c r="I163" s="17">
        <f>IF(E163=0,0,(F163/E163)*100)</f>
        <v>67.59055118110237</v>
      </c>
      <c r="J163" s="6"/>
    </row>
    <row r="164" spans="1:10" x14ac:dyDescent="0.2">
      <c r="A164" s="13">
        <v>0</v>
      </c>
      <c r="B164" s="14" t="s">
        <v>23</v>
      </c>
      <c r="C164" s="15" t="s">
        <v>24</v>
      </c>
      <c r="D164" s="16">
        <v>1200399</v>
      </c>
      <c r="E164" s="16">
        <v>1083086</v>
      </c>
      <c r="F164" s="16">
        <v>411866.12</v>
      </c>
      <c r="G164" s="17">
        <f>D164-F164</f>
        <v>788532.88</v>
      </c>
      <c r="H164" s="17">
        <f>E164-F164</f>
        <v>671219.88</v>
      </c>
      <c r="I164" s="17">
        <f>IF(E164=0,0,(F164/E164)*100)</f>
        <v>38.027092954760747</v>
      </c>
      <c r="J164" s="6"/>
    </row>
    <row r="165" spans="1:10" x14ac:dyDescent="0.2">
      <c r="A165" s="13">
        <v>0</v>
      </c>
      <c r="B165" s="14" t="s">
        <v>25</v>
      </c>
      <c r="C165" s="15" t="s">
        <v>26</v>
      </c>
      <c r="D165" s="16">
        <v>1000</v>
      </c>
      <c r="E165" s="16">
        <v>1000</v>
      </c>
      <c r="F165" s="16">
        <v>0</v>
      </c>
      <c r="G165" s="17">
        <f>D165-F165</f>
        <v>1000</v>
      </c>
      <c r="H165" s="17">
        <f>E165-F165</f>
        <v>1000</v>
      </c>
      <c r="I165" s="17">
        <f>IF(E165=0,0,(F165/E165)*100)</f>
        <v>0</v>
      </c>
      <c r="J165" s="6"/>
    </row>
    <row r="166" spans="1:10" x14ac:dyDescent="0.2">
      <c r="A166" s="13">
        <v>1</v>
      </c>
      <c r="B166" s="14" t="s">
        <v>27</v>
      </c>
      <c r="C166" s="15" t="s">
        <v>28</v>
      </c>
      <c r="D166" s="16">
        <v>5337359</v>
      </c>
      <c r="E166" s="16">
        <v>2422816</v>
      </c>
      <c r="F166" s="16">
        <v>2064724.7999999998</v>
      </c>
      <c r="G166" s="17">
        <f>D166-F166</f>
        <v>3272634.2</v>
      </c>
      <c r="H166" s="17">
        <f>E166-F166</f>
        <v>358091.20000000019</v>
      </c>
      <c r="I166" s="17">
        <f>IF(E166=0,0,(F166/E166)*100)</f>
        <v>85.220041472402357</v>
      </c>
      <c r="J166" s="6"/>
    </row>
    <row r="167" spans="1:10" x14ac:dyDescent="0.2">
      <c r="A167" s="13">
        <v>0</v>
      </c>
      <c r="B167" s="14" t="s">
        <v>31</v>
      </c>
      <c r="C167" s="15" t="s">
        <v>32</v>
      </c>
      <c r="D167" s="16">
        <v>89432</v>
      </c>
      <c r="E167" s="16">
        <v>36452</v>
      </c>
      <c r="F167" s="16">
        <v>10568.04</v>
      </c>
      <c r="G167" s="17">
        <f>D167-F167</f>
        <v>78863.959999999992</v>
      </c>
      <c r="H167" s="17">
        <f>E167-F167</f>
        <v>25883.96</v>
      </c>
      <c r="I167" s="17">
        <f>IF(E167=0,0,(F167/E167)*100)</f>
        <v>28.991660265554703</v>
      </c>
      <c r="J167" s="6"/>
    </row>
    <row r="168" spans="1:10" x14ac:dyDescent="0.2">
      <c r="A168" s="13">
        <v>0</v>
      </c>
      <c r="B168" s="14" t="s">
        <v>33</v>
      </c>
      <c r="C168" s="15" t="s">
        <v>34</v>
      </c>
      <c r="D168" s="16">
        <v>2242277</v>
      </c>
      <c r="E168" s="16">
        <v>905965</v>
      </c>
      <c r="F168" s="16">
        <v>798229.63</v>
      </c>
      <c r="G168" s="17">
        <f>D168-F168</f>
        <v>1444047.37</v>
      </c>
      <c r="H168" s="17">
        <f>E168-F168</f>
        <v>107735.37</v>
      </c>
      <c r="I168" s="17">
        <f>IF(E168=0,0,(F168/E168)*100)</f>
        <v>88.108219412449699</v>
      </c>
      <c r="J168" s="6"/>
    </row>
    <row r="169" spans="1:10" x14ac:dyDescent="0.2">
      <c r="A169" s="13">
        <v>0</v>
      </c>
      <c r="B169" s="14" t="s">
        <v>35</v>
      </c>
      <c r="C169" s="15" t="s">
        <v>36</v>
      </c>
      <c r="D169" s="16">
        <v>2905750</v>
      </c>
      <c r="E169" s="16">
        <v>1380499</v>
      </c>
      <c r="F169" s="16">
        <v>1255927.1299999999</v>
      </c>
      <c r="G169" s="17">
        <f>D169-F169</f>
        <v>1649822.87</v>
      </c>
      <c r="H169" s="17">
        <f>E169-F169</f>
        <v>124571.87000000011</v>
      </c>
      <c r="I169" s="17">
        <f>IF(E169=0,0,(F169/E169)*100)</f>
        <v>90.976315810442443</v>
      </c>
      <c r="J169" s="6"/>
    </row>
    <row r="170" spans="1:10" ht="25.5" x14ac:dyDescent="0.2">
      <c r="A170" s="13">
        <v>0</v>
      </c>
      <c r="B170" s="14" t="s">
        <v>37</v>
      </c>
      <c r="C170" s="15" t="s">
        <v>38</v>
      </c>
      <c r="D170" s="16">
        <v>99900</v>
      </c>
      <c r="E170" s="16">
        <v>99900</v>
      </c>
      <c r="F170" s="16">
        <v>0</v>
      </c>
      <c r="G170" s="17">
        <f>D170-F170</f>
        <v>99900</v>
      </c>
      <c r="H170" s="17">
        <f>E170-F170</f>
        <v>99900</v>
      </c>
      <c r="I170" s="17">
        <f>IF(E170=0,0,(F170/E170)*100)</f>
        <v>0</v>
      </c>
      <c r="J170" s="6"/>
    </row>
    <row r="171" spans="1:10" ht="25.5" x14ac:dyDescent="0.2">
      <c r="A171" s="13">
        <v>1</v>
      </c>
      <c r="B171" s="14" t="s">
        <v>67</v>
      </c>
      <c r="C171" s="15" t="s">
        <v>68</v>
      </c>
      <c r="D171" s="16">
        <v>27900</v>
      </c>
      <c r="E171" s="16">
        <v>27900</v>
      </c>
      <c r="F171" s="16">
        <v>7290</v>
      </c>
      <c r="G171" s="17">
        <f>D171-F171</f>
        <v>20610</v>
      </c>
      <c r="H171" s="17">
        <f>E171-F171</f>
        <v>20610</v>
      </c>
      <c r="I171" s="17">
        <f>IF(E171=0,0,(F171/E171)*100)</f>
        <v>26.129032258064516</v>
      </c>
      <c r="J171" s="6"/>
    </row>
    <row r="172" spans="1:10" ht="25.5" x14ac:dyDescent="0.2">
      <c r="A172" s="13">
        <v>0</v>
      </c>
      <c r="B172" s="14" t="s">
        <v>69</v>
      </c>
      <c r="C172" s="15" t="s">
        <v>70</v>
      </c>
      <c r="D172" s="16">
        <v>27900</v>
      </c>
      <c r="E172" s="16">
        <v>27900</v>
      </c>
      <c r="F172" s="16">
        <v>7290</v>
      </c>
      <c r="G172" s="17">
        <f>D172-F172</f>
        <v>20610</v>
      </c>
      <c r="H172" s="17">
        <f>E172-F172</f>
        <v>20610</v>
      </c>
      <c r="I172" s="17">
        <f>IF(E172=0,0,(F172/E172)*100)</f>
        <v>26.129032258064516</v>
      </c>
      <c r="J172" s="6"/>
    </row>
    <row r="173" spans="1:10" x14ac:dyDescent="0.2">
      <c r="A173" s="13">
        <v>1</v>
      </c>
      <c r="B173" s="14" t="s">
        <v>41</v>
      </c>
      <c r="C173" s="15" t="s">
        <v>42</v>
      </c>
      <c r="D173" s="16">
        <v>1598545</v>
      </c>
      <c r="E173" s="16">
        <v>1598545</v>
      </c>
      <c r="F173" s="16">
        <v>150240</v>
      </c>
      <c r="G173" s="17">
        <f>D173-F173</f>
        <v>1448305</v>
      </c>
      <c r="H173" s="17">
        <f>E173-F173</f>
        <v>1448305</v>
      </c>
      <c r="I173" s="17">
        <f>IF(E173=0,0,(F173/E173)*100)</f>
        <v>9.3985468034994337</v>
      </c>
      <c r="J173" s="6"/>
    </row>
    <row r="174" spans="1:10" x14ac:dyDescent="0.2">
      <c r="A174" s="13">
        <v>1</v>
      </c>
      <c r="B174" s="14" t="s">
        <v>43</v>
      </c>
      <c r="C174" s="15" t="s">
        <v>44</v>
      </c>
      <c r="D174" s="16">
        <v>1598545</v>
      </c>
      <c r="E174" s="16">
        <v>1598545</v>
      </c>
      <c r="F174" s="16">
        <v>150240</v>
      </c>
      <c r="G174" s="17">
        <f>D174-F174</f>
        <v>1448305</v>
      </c>
      <c r="H174" s="17">
        <f>E174-F174</f>
        <v>1448305</v>
      </c>
      <c r="I174" s="17">
        <f>IF(E174=0,0,(F174/E174)*100)</f>
        <v>9.3985468034994337</v>
      </c>
      <c r="J174" s="6"/>
    </row>
    <row r="175" spans="1:10" ht="25.5" x14ac:dyDescent="0.2">
      <c r="A175" s="13">
        <v>0</v>
      </c>
      <c r="B175" s="14" t="s">
        <v>45</v>
      </c>
      <c r="C175" s="15" t="s">
        <v>46</v>
      </c>
      <c r="D175" s="16">
        <v>498647</v>
      </c>
      <c r="E175" s="16">
        <v>498647</v>
      </c>
      <c r="F175" s="16">
        <v>150240</v>
      </c>
      <c r="G175" s="17">
        <f>D175-F175</f>
        <v>348407</v>
      </c>
      <c r="H175" s="17">
        <f>E175-F175</f>
        <v>348407</v>
      </c>
      <c r="I175" s="17">
        <f>IF(E175=0,0,(F175/E175)*100)</f>
        <v>30.129530509558865</v>
      </c>
      <c r="J175" s="6"/>
    </row>
    <row r="176" spans="1:10" x14ac:dyDescent="0.2">
      <c r="A176" s="13">
        <v>1</v>
      </c>
      <c r="B176" s="14" t="s">
        <v>101</v>
      </c>
      <c r="C176" s="15" t="s">
        <v>102</v>
      </c>
      <c r="D176" s="16">
        <v>1099898</v>
      </c>
      <c r="E176" s="16">
        <v>1099898</v>
      </c>
      <c r="F176" s="16">
        <v>0</v>
      </c>
      <c r="G176" s="17">
        <f>D176-F176</f>
        <v>1099898</v>
      </c>
      <c r="H176" s="17">
        <f>E176-F176</f>
        <v>1099898</v>
      </c>
      <c r="I176" s="17">
        <f>IF(E176=0,0,(F176/E176)*100)</f>
        <v>0</v>
      </c>
      <c r="J176" s="6"/>
    </row>
    <row r="177" spans="1:10" x14ac:dyDescent="0.2">
      <c r="A177" s="13">
        <v>0</v>
      </c>
      <c r="B177" s="14" t="s">
        <v>103</v>
      </c>
      <c r="C177" s="15" t="s">
        <v>104</v>
      </c>
      <c r="D177" s="16">
        <v>1099898</v>
      </c>
      <c r="E177" s="16">
        <v>1099898</v>
      </c>
      <c r="F177" s="16">
        <v>0</v>
      </c>
      <c r="G177" s="17">
        <f>D177-F177</f>
        <v>1099898</v>
      </c>
      <c r="H177" s="17">
        <f>E177-F177</f>
        <v>1099898</v>
      </c>
      <c r="I177" s="17">
        <f>IF(E177=0,0,(F177/E177)*100)</f>
        <v>0</v>
      </c>
      <c r="J177" s="6"/>
    </row>
    <row r="178" spans="1:10" ht="38.25" x14ac:dyDescent="0.2">
      <c r="A178" s="13">
        <v>1</v>
      </c>
      <c r="B178" s="14" t="s">
        <v>105</v>
      </c>
      <c r="C178" s="15" t="s">
        <v>106</v>
      </c>
      <c r="D178" s="16">
        <v>25368300</v>
      </c>
      <c r="E178" s="16">
        <v>22709700</v>
      </c>
      <c r="F178" s="16">
        <v>22547074.990000002</v>
      </c>
      <c r="G178" s="17">
        <f>D178-F178</f>
        <v>2821225.0099999979</v>
      </c>
      <c r="H178" s="17">
        <f>E178-F178</f>
        <v>162625.00999999791</v>
      </c>
      <c r="I178" s="17">
        <f>IF(E178=0,0,(F178/E178)*100)</f>
        <v>99.283896264591789</v>
      </c>
      <c r="J178" s="6"/>
    </row>
    <row r="179" spans="1:10" x14ac:dyDescent="0.2">
      <c r="A179" s="13">
        <v>1</v>
      </c>
      <c r="B179" s="14" t="s">
        <v>9</v>
      </c>
      <c r="C179" s="15" t="s">
        <v>10</v>
      </c>
      <c r="D179" s="16">
        <v>25368300</v>
      </c>
      <c r="E179" s="16">
        <v>22709700</v>
      </c>
      <c r="F179" s="16">
        <v>22547074.990000002</v>
      </c>
      <c r="G179" s="17">
        <f>D179-F179</f>
        <v>2821225.0099999979</v>
      </c>
      <c r="H179" s="17">
        <f>E179-F179</f>
        <v>162625.00999999791</v>
      </c>
      <c r="I179" s="17">
        <f>IF(E179=0,0,(F179/E179)*100)</f>
        <v>99.283896264591789</v>
      </c>
      <c r="J179" s="6"/>
    </row>
    <row r="180" spans="1:10" x14ac:dyDescent="0.2">
      <c r="A180" s="13">
        <v>1</v>
      </c>
      <c r="B180" s="14" t="s">
        <v>11</v>
      </c>
      <c r="C180" s="15" t="s">
        <v>12</v>
      </c>
      <c r="D180" s="16">
        <v>25368300</v>
      </c>
      <c r="E180" s="16">
        <v>22709700</v>
      </c>
      <c r="F180" s="16">
        <v>22547074.990000002</v>
      </c>
      <c r="G180" s="17">
        <f>D180-F180</f>
        <v>2821225.0099999979</v>
      </c>
      <c r="H180" s="17">
        <f>E180-F180</f>
        <v>162625.00999999791</v>
      </c>
      <c r="I180" s="17">
        <f>IF(E180=0,0,(F180/E180)*100)</f>
        <v>99.283896264591789</v>
      </c>
      <c r="J180" s="6"/>
    </row>
    <row r="181" spans="1:10" x14ac:dyDescent="0.2">
      <c r="A181" s="13">
        <v>1</v>
      </c>
      <c r="B181" s="14" t="s">
        <v>13</v>
      </c>
      <c r="C181" s="15" t="s">
        <v>14</v>
      </c>
      <c r="D181" s="16">
        <v>20793690</v>
      </c>
      <c r="E181" s="16">
        <v>18614508</v>
      </c>
      <c r="F181" s="16">
        <v>18601150.100000001</v>
      </c>
      <c r="G181" s="17">
        <f>D181-F181</f>
        <v>2192539.8999999985</v>
      </c>
      <c r="H181" s="17">
        <f>E181-F181</f>
        <v>13357.89999999851</v>
      </c>
      <c r="I181" s="17">
        <f>IF(E181=0,0,(F181/E181)*100)</f>
        <v>99.928239306674143</v>
      </c>
      <c r="J181" s="6"/>
    </row>
    <row r="182" spans="1:10" x14ac:dyDescent="0.2">
      <c r="A182" s="13">
        <v>0</v>
      </c>
      <c r="B182" s="14" t="s">
        <v>15</v>
      </c>
      <c r="C182" s="15" t="s">
        <v>16</v>
      </c>
      <c r="D182" s="16">
        <v>20793690</v>
      </c>
      <c r="E182" s="16">
        <v>18614508</v>
      </c>
      <c r="F182" s="16">
        <v>18601150.100000001</v>
      </c>
      <c r="G182" s="17">
        <f>D182-F182</f>
        <v>2192539.8999999985</v>
      </c>
      <c r="H182" s="17">
        <f>E182-F182</f>
        <v>13357.89999999851</v>
      </c>
      <c r="I182" s="17">
        <f>IF(E182=0,0,(F182/E182)*100)</f>
        <v>99.928239306674143</v>
      </c>
      <c r="J182" s="6"/>
    </row>
    <row r="183" spans="1:10" x14ac:dyDescent="0.2">
      <c r="A183" s="13">
        <v>0</v>
      </c>
      <c r="B183" s="14" t="s">
        <v>17</v>
      </c>
      <c r="C183" s="15" t="s">
        <v>18</v>
      </c>
      <c r="D183" s="16">
        <v>4574610</v>
      </c>
      <c r="E183" s="16">
        <v>4095192</v>
      </c>
      <c r="F183" s="16">
        <v>3945924.89</v>
      </c>
      <c r="G183" s="17">
        <f>D183-F183</f>
        <v>628685.10999999987</v>
      </c>
      <c r="H183" s="17">
        <f>E183-F183</f>
        <v>149267.10999999987</v>
      </c>
      <c r="I183" s="17">
        <f>IF(E183=0,0,(F183/E183)*100)</f>
        <v>96.35506442677169</v>
      </c>
      <c r="J183" s="6"/>
    </row>
    <row r="184" spans="1:10" ht="38.25" x14ac:dyDescent="0.2">
      <c r="A184" s="13">
        <v>1</v>
      </c>
      <c r="B184" s="14" t="s">
        <v>107</v>
      </c>
      <c r="C184" s="15" t="s">
        <v>108</v>
      </c>
      <c r="D184" s="16">
        <v>1953206</v>
      </c>
      <c r="E184" s="16">
        <v>1398001</v>
      </c>
      <c r="F184" s="16">
        <v>966791.95</v>
      </c>
      <c r="G184" s="17">
        <f>D184-F184</f>
        <v>986414.05</v>
      </c>
      <c r="H184" s="17">
        <f>E184-F184</f>
        <v>431209.05000000005</v>
      </c>
      <c r="I184" s="17">
        <f>IF(E184=0,0,(F184/E184)*100)</f>
        <v>69.155311763010189</v>
      </c>
      <c r="J184" s="6"/>
    </row>
    <row r="185" spans="1:10" x14ac:dyDescent="0.2">
      <c r="A185" s="13">
        <v>1</v>
      </c>
      <c r="B185" s="14" t="s">
        <v>9</v>
      </c>
      <c r="C185" s="15" t="s">
        <v>10</v>
      </c>
      <c r="D185" s="16">
        <v>1893206</v>
      </c>
      <c r="E185" s="16">
        <v>1338001</v>
      </c>
      <c r="F185" s="16">
        <v>966791.95</v>
      </c>
      <c r="G185" s="17">
        <f>D185-F185</f>
        <v>926414.05</v>
      </c>
      <c r="H185" s="17">
        <f>E185-F185</f>
        <v>371209.05000000005</v>
      </c>
      <c r="I185" s="17">
        <f>IF(E185=0,0,(F185/E185)*100)</f>
        <v>72.25644450190994</v>
      </c>
      <c r="J185" s="6"/>
    </row>
    <row r="186" spans="1:10" x14ac:dyDescent="0.2">
      <c r="A186" s="13">
        <v>1</v>
      </c>
      <c r="B186" s="14" t="s">
        <v>11</v>
      </c>
      <c r="C186" s="15" t="s">
        <v>12</v>
      </c>
      <c r="D186" s="16">
        <v>1394543</v>
      </c>
      <c r="E186" s="16">
        <v>942858</v>
      </c>
      <c r="F186" s="16">
        <v>850475.13</v>
      </c>
      <c r="G186" s="17">
        <f>D186-F186</f>
        <v>544067.87</v>
      </c>
      <c r="H186" s="17">
        <f>E186-F186</f>
        <v>92382.87</v>
      </c>
      <c r="I186" s="17">
        <f>IF(E186=0,0,(F186/E186)*100)</f>
        <v>90.201825725612977</v>
      </c>
      <c r="J186" s="6"/>
    </row>
    <row r="187" spans="1:10" x14ac:dyDescent="0.2">
      <c r="A187" s="13">
        <v>1</v>
      </c>
      <c r="B187" s="14" t="s">
        <v>13</v>
      </c>
      <c r="C187" s="15" t="s">
        <v>14</v>
      </c>
      <c r="D187" s="16">
        <v>1143068</v>
      </c>
      <c r="E187" s="16">
        <v>773885</v>
      </c>
      <c r="F187" s="16">
        <v>700128.37</v>
      </c>
      <c r="G187" s="17">
        <f>D187-F187</f>
        <v>442939.63</v>
      </c>
      <c r="H187" s="17">
        <f>E187-F187</f>
        <v>73756.63</v>
      </c>
      <c r="I187" s="17">
        <f>IF(E187=0,0,(F187/E187)*100)</f>
        <v>90.469303578697094</v>
      </c>
      <c r="J187" s="6"/>
    </row>
    <row r="188" spans="1:10" x14ac:dyDescent="0.2">
      <c r="A188" s="13">
        <v>0</v>
      </c>
      <c r="B188" s="14" t="s">
        <v>15</v>
      </c>
      <c r="C188" s="15" t="s">
        <v>16</v>
      </c>
      <c r="D188" s="16">
        <v>1143068</v>
      </c>
      <c r="E188" s="16">
        <v>773885</v>
      </c>
      <c r="F188" s="16">
        <v>700128.37</v>
      </c>
      <c r="G188" s="17">
        <f>D188-F188</f>
        <v>442939.63</v>
      </c>
      <c r="H188" s="17">
        <f>E188-F188</f>
        <v>73756.63</v>
      </c>
      <c r="I188" s="17">
        <f>IF(E188=0,0,(F188/E188)*100)</f>
        <v>90.469303578697094</v>
      </c>
      <c r="J188" s="6"/>
    </row>
    <row r="189" spans="1:10" x14ac:dyDescent="0.2">
      <c r="A189" s="13">
        <v>0</v>
      </c>
      <c r="B189" s="14" t="s">
        <v>17</v>
      </c>
      <c r="C189" s="15" t="s">
        <v>18</v>
      </c>
      <c r="D189" s="16">
        <v>251475</v>
      </c>
      <c r="E189" s="16">
        <v>168973</v>
      </c>
      <c r="F189" s="16">
        <v>150346.76</v>
      </c>
      <c r="G189" s="17">
        <f>D189-F189</f>
        <v>101128.23999999999</v>
      </c>
      <c r="H189" s="17">
        <f>E189-F189</f>
        <v>18626.239999999991</v>
      </c>
      <c r="I189" s="17">
        <f>IF(E189=0,0,(F189/E189)*100)</f>
        <v>88.976795109277816</v>
      </c>
      <c r="J189" s="6"/>
    </row>
    <row r="190" spans="1:10" x14ac:dyDescent="0.2">
      <c r="A190" s="13">
        <v>1</v>
      </c>
      <c r="B190" s="14" t="s">
        <v>19</v>
      </c>
      <c r="C190" s="15" t="s">
        <v>20</v>
      </c>
      <c r="D190" s="16">
        <v>498663</v>
      </c>
      <c r="E190" s="16">
        <v>395143</v>
      </c>
      <c r="F190" s="16">
        <v>116316.82</v>
      </c>
      <c r="G190" s="17">
        <f>D190-F190</f>
        <v>382346.18</v>
      </c>
      <c r="H190" s="17">
        <f>E190-F190</f>
        <v>278826.18</v>
      </c>
      <c r="I190" s="17">
        <f>IF(E190=0,0,(F190/E190)*100)</f>
        <v>29.436639393839702</v>
      </c>
      <c r="J190" s="6"/>
    </row>
    <row r="191" spans="1:10" x14ac:dyDescent="0.2">
      <c r="A191" s="13">
        <v>0</v>
      </c>
      <c r="B191" s="14" t="s">
        <v>21</v>
      </c>
      <c r="C191" s="15" t="s">
        <v>22</v>
      </c>
      <c r="D191" s="16">
        <v>203300</v>
      </c>
      <c r="E191" s="16">
        <v>149350</v>
      </c>
      <c r="F191" s="16">
        <v>74107.600000000006</v>
      </c>
      <c r="G191" s="17">
        <f>D191-F191</f>
        <v>129192.4</v>
      </c>
      <c r="H191" s="17">
        <f>E191-F191</f>
        <v>75242.399999999994</v>
      </c>
      <c r="I191" s="17">
        <f>IF(E191=0,0,(F191/E191)*100)</f>
        <v>49.620087043856714</v>
      </c>
      <c r="J191" s="6"/>
    </row>
    <row r="192" spans="1:10" x14ac:dyDescent="0.2">
      <c r="A192" s="13">
        <v>0</v>
      </c>
      <c r="B192" s="14" t="s">
        <v>99</v>
      </c>
      <c r="C192" s="15" t="s">
        <v>100</v>
      </c>
      <c r="D192" s="16">
        <v>25200</v>
      </c>
      <c r="E192" s="16">
        <v>25200</v>
      </c>
      <c r="F192" s="16">
        <v>0</v>
      </c>
      <c r="G192" s="17">
        <f>D192-F192</f>
        <v>25200</v>
      </c>
      <c r="H192" s="17">
        <f>E192-F192</f>
        <v>25200</v>
      </c>
      <c r="I192" s="17">
        <f>IF(E192=0,0,(F192/E192)*100)</f>
        <v>0</v>
      </c>
      <c r="J192" s="6"/>
    </row>
    <row r="193" spans="1:10" x14ac:dyDescent="0.2">
      <c r="A193" s="13">
        <v>0</v>
      </c>
      <c r="B193" s="14" t="s">
        <v>23</v>
      </c>
      <c r="C193" s="15" t="s">
        <v>24</v>
      </c>
      <c r="D193" s="16">
        <v>195590</v>
      </c>
      <c r="E193" s="16">
        <v>172111</v>
      </c>
      <c r="F193" s="16">
        <v>10200</v>
      </c>
      <c r="G193" s="17">
        <f>D193-F193</f>
        <v>185390</v>
      </c>
      <c r="H193" s="17">
        <f>E193-F193</f>
        <v>161911</v>
      </c>
      <c r="I193" s="17">
        <f>IF(E193=0,0,(F193/E193)*100)</f>
        <v>5.9264079576552335</v>
      </c>
      <c r="J193" s="6"/>
    </row>
    <row r="194" spans="1:10" x14ac:dyDescent="0.2">
      <c r="A194" s="13">
        <v>0</v>
      </c>
      <c r="B194" s="14" t="s">
        <v>25</v>
      </c>
      <c r="C194" s="15" t="s">
        <v>26</v>
      </c>
      <c r="D194" s="16">
        <v>14400</v>
      </c>
      <c r="E194" s="16">
        <v>11400</v>
      </c>
      <c r="F194" s="16">
        <v>0</v>
      </c>
      <c r="G194" s="17">
        <f>D194-F194</f>
        <v>14400</v>
      </c>
      <c r="H194" s="17">
        <f>E194-F194</f>
        <v>11400</v>
      </c>
      <c r="I194" s="17">
        <f>IF(E194=0,0,(F194/E194)*100)</f>
        <v>0</v>
      </c>
      <c r="J194" s="6"/>
    </row>
    <row r="195" spans="1:10" x14ac:dyDescent="0.2">
      <c r="A195" s="13">
        <v>1</v>
      </c>
      <c r="B195" s="14" t="s">
        <v>27</v>
      </c>
      <c r="C195" s="15" t="s">
        <v>28</v>
      </c>
      <c r="D195" s="16">
        <v>58715</v>
      </c>
      <c r="E195" s="16">
        <v>35624</v>
      </c>
      <c r="F195" s="16">
        <v>30551.22</v>
      </c>
      <c r="G195" s="17">
        <f>D195-F195</f>
        <v>28163.78</v>
      </c>
      <c r="H195" s="17">
        <f>E195-F195</f>
        <v>5072.7799999999988</v>
      </c>
      <c r="I195" s="17">
        <f>IF(E195=0,0,(F195/E195)*100)</f>
        <v>85.760217830675955</v>
      </c>
      <c r="J195" s="6"/>
    </row>
    <row r="196" spans="1:10" x14ac:dyDescent="0.2">
      <c r="A196" s="13">
        <v>0</v>
      </c>
      <c r="B196" s="14" t="s">
        <v>29</v>
      </c>
      <c r="C196" s="15" t="s">
        <v>30</v>
      </c>
      <c r="D196" s="16">
        <v>23746</v>
      </c>
      <c r="E196" s="16">
        <v>16083</v>
      </c>
      <c r="F196" s="16">
        <v>15522.78</v>
      </c>
      <c r="G196" s="17">
        <f>D196-F196</f>
        <v>8223.2199999999993</v>
      </c>
      <c r="H196" s="17">
        <f>E196-F196</f>
        <v>560.21999999999935</v>
      </c>
      <c r="I196" s="17">
        <f>IF(E196=0,0,(F196/E196)*100)</f>
        <v>96.516694646521174</v>
      </c>
      <c r="J196" s="6"/>
    </row>
    <row r="197" spans="1:10" x14ac:dyDescent="0.2">
      <c r="A197" s="13">
        <v>0</v>
      </c>
      <c r="B197" s="14" t="s">
        <v>31</v>
      </c>
      <c r="C197" s="15" t="s">
        <v>32</v>
      </c>
      <c r="D197" s="16">
        <v>2943</v>
      </c>
      <c r="E197" s="16">
        <v>2687</v>
      </c>
      <c r="F197" s="16">
        <v>820</v>
      </c>
      <c r="G197" s="17">
        <f>D197-F197</f>
        <v>2123</v>
      </c>
      <c r="H197" s="17">
        <f>E197-F197</f>
        <v>1867</v>
      </c>
      <c r="I197" s="17">
        <f>IF(E197=0,0,(F197/E197)*100)</f>
        <v>30.517305545217717</v>
      </c>
      <c r="J197" s="6"/>
    </row>
    <row r="198" spans="1:10" x14ac:dyDescent="0.2">
      <c r="A198" s="13">
        <v>0</v>
      </c>
      <c r="B198" s="14" t="s">
        <v>33</v>
      </c>
      <c r="C198" s="15" t="s">
        <v>34</v>
      </c>
      <c r="D198" s="16">
        <v>32026</v>
      </c>
      <c r="E198" s="16">
        <v>16854</v>
      </c>
      <c r="F198" s="16">
        <v>14208.44</v>
      </c>
      <c r="G198" s="17">
        <f>D198-F198</f>
        <v>17817.559999999998</v>
      </c>
      <c r="H198" s="17">
        <f>E198-F198</f>
        <v>2645.5599999999995</v>
      </c>
      <c r="I198" s="17">
        <f>IF(E198=0,0,(F198/E198)*100)</f>
        <v>84.30307345437285</v>
      </c>
      <c r="J198" s="6"/>
    </row>
    <row r="199" spans="1:10" ht="25.5" x14ac:dyDescent="0.2">
      <c r="A199" s="13">
        <v>1</v>
      </c>
      <c r="B199" s="14" t="s">
        <v>67</v>
      </c>
      <c r="C199" s="15" t="s">
        <v>68</v>
      </c>
      <c r="D199" s="16">
        <v>1458</v>
      </c>
      <c r="E199" s="16">
        <v>1458</v>
      </c>
      <c r="F199" s="16">
        <v>1458</v>
      </c>
      <c r="G199" s="17">
        <f>D199-F199</f>
        <v>0</v>
      </c>
      <c r="H199" s="17">
        <f>E199-F199</f>
        <v>0</v>
      </c>
      <c r="I199" s="17">
        <f>IF(E199=0,0,(F199/E199)*100)</f>
        <v>100</v>
      </c>
      <c r="J199" s="6"/>
    </row>
    <row r="200" spans="1:10" ht="25.5" x14ac:dyDescent="0.2">
      <c r="A200" s="13">
        <v>0</v>
      </c>
      <c r="B200" s="14" t="s">
        <v>69</v>
      </c>
      <c r="C200" s="15" t="s">
        <v>70</v>
      </c>
      <c r="D200" s="16">
        <v>1458</v>
      </c>
      <c r="E200" s="16">
        <v>1458</v>
      </c>
      <c r="F200" s="16">
        <v>1458</v>
      </c>
      <c r="G200" s="17">
        <f>D200-F200</f>
        <v>0</v>
      </c>
      <c r="H200" s="17">
        <f>E200-F200</f>
        <v>0</v>
      </c>
      <c r="I200" s="17">
        <f>IF(E200=0,0,(F200/E200)*100)</f>
        <v>100</v>
      </c>
      <c r="J200" s="6"/>
    </row>
    <row r="201" spans="1:10" x14ac:dyDescent="0.2">
      <c r="A201" s="13">
        <v>1</v>
      </c>
      <c r="B201" s="14" t="s">
        <v>41</v>
      </c>
      <c r="C201" s="15" t="s">
        <v>42</v>
      </c>
      <c r="D201" s="16">
        <v>60000</v>
      </c>
      <c r="E201" s="16">
        <v>60000</v>
      </c>
      <c r="F201" s="16">
        <v>0</v>
      </c>
      <c r="G201" s="17">
        <f>D201-F201</f>
        <v>60000</v>
      </c>
      <c r="H201" s="17">
        <f>E201-F201</f>
        <v>60000</v>
      </c>
      <c r="I201" s="17">
        <f>IF(E201=0,0,(F201/E201)*100)</f>
        <v>0</v>
      </c>
      <c r="J201" s="6"/>
    </row>
    <row r="202" spans="1:10" x14ac:dyDescent="0.2">
      <c r="A202" s="13">
        <v>1</v>
      </c>
      <c r="B202" s="14" t="s">
        <v>43</v>
      </c>
      <c r="C202" s="15" t="s">
        <v>44</v>
      </c>
      <c r="D202" s="16">
        <v>60000</v>
      </c>
      <c r="E202" s="16">
        <v>60000</v>
      </c>
      <c r="F202" s="16">
        <v>0</v>
      </c>
      <c r="G202" s="17">
        <f>D202-F202</f>
        <v>60000</v>
      </c>
      <c r="H202" s="17">
        <f>E202-F202</f>
        <v>60000</v>
      </c>
      <c r="I202" s="17">
        <f>IF(E202=0,0,(F202/E202)*100)</f>
        <v>0</v>
      </c>
      <c r="J202" s="6"/>
    </row>
    <row r="203" spans="1:10" ht="25.5" x14ac:dyDescent="0.2">
      <c r="A203" s="13">
        <v>0</v>
      </c>
      <c r="B203" s="14" t="s">
        <v>45</v>
      </c>
      <c r="C203" s="15" t="s">
        <v>46</v>
      </c>
      <c r="D203" s="16">
        <v>60000</v>
      </c>
      <c r="E203" s="16">
        <v>60000</v>
      </c>
      <c r="F203" s="16">
        <v>0</v>
      </c>
      <c r="G203" s="17">
        <f>D203-F203</f>
        <v>60000</v>
      </c>
      <c r="H203" s="17">
        <f>E203-F203</f>
        <v>60000</v>
      </c>
      <c r="I203" s="17">
        <f>IF(E203=0,0,(F203/E203)*100)</f>
        <v>0</v>
      </c>
      <c r="J203" s="6"/>
    </row>
    <row r="204" spans="1:10" ht="25.5" x14ac:dyDescent="0.2">
      <c r="A204" s="13">
        <v>1</v>
      </c>
      <c r="B204" s="14" t="s">
        <v>109</v>
      </c>
      <c r="C204" s="15" t="s">
        <v>110</v>
      </c>
      <c r="D204" s="16">
        <v>1345045</v>
      </c>
      <c r="E204" s="16">
        <v>668577</v>
      </c>
      <c r="F204" s="16">
        <v>619130.75</v>
      </c>
      <c r="G204" s="17">
        <f>D204-F204</f>
        <v>725914.25</v>
      </c>
      <c r="H204" s="17">
        <f>E204-F204</f>
        <v>49446.25</v>
      </c>
      <c r="I204" s="17">
        <f>IF(E204=0,0,(F204/E204)*100)</f>
        <v>92.604255007276649</v>
      </c>
      <c r="J204" s="6"/>
    </row>
    <row r="205" spans="1:10" x14ac:dyDescent="0.2">
      <c r="A205" s="13">
        <v>1</v>
      </c>
      <c r="B205" s="14" t="s">
        <v>9</v>
      </c>
      <c r="C205" s="15" t="s">
        <v>10</v>
      </c>
      <c r="D205" s="16">
        <v>1345045</v>
      </c>
      <c r="E205" s="16">
        <v>668577</v>
      </c>
      <c r="F205" s="16">
        <v>619130.75</v>
      </c>
      <c r="G205" s="17">
        <f>D205-F205</f>
        <v>725914.25</v>
      </c>
      <c r="H205" s="17">
        <f>E205-F205</f>
        <v>49446.25</v>
      </c>
      <c r="I205" s="17">
        <f>IF(E205=0,0,(F205/E205)*100)</f>
        <v>92.604255007276649</v>
      </c>
      <c r="J205" s="6"/>
    </row>
    <row r="206" spans="1:10" x14ac:dyDescent="0.2">
      <c r="A206" s="13">
        <v>1</v>
      </c>
      <c r="B206" s="14" t="s">
        <v>11</v>
      </c>
      <c r="C206" s="15" t="s">
        <v>12</v>
      </c>
      <c r="D206" s="16">
        <v>1252245</v>
      </c>
      <c r="E206" s="16">
        <v>611771</v>
      </c>
      <c r="F206" s="16">
        <v>610778.75</v>
      </c>
      <c r="G206" s="17">
        <f>D206-F206</f>
        <v>641466.25</v>
      </c>
      <c r="H206" s="17">
        <f>E206-F206</f>
        <v>992.25</v>
      </c>
      <c r="I206" s="17">
        <f>IF(E206=0,0,(F206/E206)*100)</f>
        <v>99.837806957178415</v>
      </c>
      <c r="J206" s="6"/>
    </row>
    <row r="207" spans="1:10" x14ac:dyDescent="0.2">
      <c r="A207" s="13">
        <v>1</v>
      </c>
      <c r="B207" s="14" t="s">
        <v>13</v>
      </c>
      <c r="C207" s="15" t="s">
        <v>14</v>
      </c>
      <c r="D207" s="16">
        <v>1026430</v>
      </c>
      <c r="E207" s="16">
        <v>501108</v>
      </c>
      <c r="F207" s="16">
        <v>500638.34</v>
      </c>
      <c r="G207" s="17">
        <f>D207-F207</f>
        <v>525791.65999999992</v>
      </c>
      <c r="H207" s="17">
        <f>E207-F207</f>
        <v>469.65999999997439</v>
      </c>
      <c r="I207" s="17">
        <f>IF(E207=0,0,(F207/E207)*100)</f>
        <v>99.906275693064174</v>
      </c>
      <c r="J207" s="6"/>
    </row>
    <row r="208" spans="1:10" x14ac:dyDescent="0.2">
      <c r="A208" s="13">
        <v>0</v>
      </c>
      <c r="B208" s="14" t="s">
        <v>15</v>
      </c>
      <c r="C208" s="15" t="s">
        <v>16</v>
      </c>
      <c r="D208" s="16">
        <v>1026430</v>
      </c>
      <c r="E208" s="16">
        <v>501108</v>
      </c>
      <c r="F208" s="16">
        <v>500638.34</v>
      </c>
      <c r="G208" s="17">
        <f>D208-F208</f>
        <v>525791.65999999992</v>
      </c>
      <c r="H208" s="17">
        <f>E208-F208</f>
        <v>469.65999999997439</v>
      </c>
      <c r="I208" s="17">
        <f>IF(E208=0,0,(F208/E208)*100)</f>
        <v>99.906275693064174</v>
      </c>
      <c r="J208" s="6"/>
    </row>
    <row r="209" spans="1:10" x14ac:dyDescent="0.2">
      <c r="A209" s="13">
        <v>0</v>
      </c>
      <c r="B209" s="14" t="s">
        <v>17</v>
      </c>
      <c r="C209" s="15" t="s">
        <v>18</v>
      </c>
      <c r="D209" s="16">
        <v>225815</v>
      </c>
      <c r="E209" s="16">
        <v>110663</v>
      </c>
      <c r="F209" s="16">
        <v>110140.41</v>
      </c>
      <c r="G209" s="17">
        <f>D209-F209</f>
        <v>115674.59</v>
      </c>
      <c r="H209" s="17">
        <f>E209-F209</f>
        <v>522.58999999999651</v>
      </c>
      <c r="I209" s="17">
        <f>IF(E209=0,0,(F209/E209)*100)</f>
        <v>99.527764474124155</v>
      </c>
      <c r="J209" s="6"/>
    </row>
    <row r="210" spans="1:10" x14ac:dyDescent="0.2">
      <c r="A210" s="13">
        <v>1</v>
      </c>
      <c r="B210" s="14" t="s">
        <v>19</v>
      </c>
      <c r="C210" s="15" t="s">
        <v>20</v>
      </c>
      <c r="D210" s="16">
        <v>92800</v>
      </c>
      <c r="E210" s="16">
        <v>56806</v>
      </c>
      <c r="F210" s="16">
        <v>8352</v>
      </c>
      <c r="G210" s="17">
        <f>D210-F210</f>
        <v>84448</v>
      </c>
      <c r="H210" s="17">
        <f>E210-F210</f>
        <v>48454</v>
      </c>
      <c r="I210" s="17">
        <f>IF(E210=0,0,(F210/E210)*100)</f>
        <v>14.702672252931029</v>
      </c>
      <c r="J210" s="6"/>
    </row>
    <row r="211" spans="1:10" x14ac:dyDescent="0.2">
      <c r="A211" s="13">
        <v>0</v>
      </c>
      <c r="B211" s="14" t="s">
        <v>21</v>
      </c>
      <c r="C211" s="15" t="s">
        <v>22</v>
      </c>
      <c r="D211" s="16">
        <v>47000</v>
      </c>
      <c r="E211" s="16">
        <v>32000</v>
      </c>
      <c r="F211" s="16">
        <v>8352</v>
      </c>
      <c r="G211" s="17">
        <f>D211-F211</f>
        <v>38648</v>
      </c>
      <c r="H211" s="17">
        <f>E211-F211</f>
        <v>23648</v>
      </c>
      <c r="I211" s="17">
        <f>IF(E211=0,0,(F211/E211)*100)</f>
        <v>26.1</v>
      </c>
      <c r="J211" s="6"/>
    </row>
    <row r="212" spans="1:10" x14ac:dyDescent="0.2">
      <c r="A212" s="13">
        <v>0</v>
      </c>
      <c r="B212" s="14" t="s">
        <v>23</v>
      </c>
      <c r="C212" s="15" t="s">
        <v>24</v>
      </c>
      <c r="D212" s="16">
        <v>14800</v>
      </c>
      <c r="E212" s="16">
        <v>9800</v>
      </c>
      <c r="F212" s="16">
        <v>0</v>
      </c>
      <c r="G212" s="17">
        <f>D212-F212</f>
        <v>14800</v>
      </c>
      <c r="H212" s="17">
        <f>E212-F212</f>
        <v>9800</v>
      </c>
      <c r="I212" s="17">
        <f>IF(E212=0,0,(F212/E212)*100)</f>
        <v>0</v>
      </c>
      <c r="J212" s="6"/>
    </row>
    <row r="213" spans="1:10" x14ac:dyDescent="0.2">
      <c r="A213" s="13">
        <v>1</v>
      </c>
      <c r="B213" s="14" t="s">
        <v>27</v>
      </c>
      <c r="C213" s="15" t="s">
        <v>28</v>
      </c>
      <c r="D213" s="16">
        <v>30000</v>
      </c>
      <c r="E213" s="16">
        <v>15006</v>
      </c>
      <c r="F213" s="16">
        <v>0</v>
      </c>
      <c r="G213" s="17">
        <f>D213-F213</f>
        <v>30000</v>
      </c>
      <c r="H213" s="17">
        <f>E213-F213</f>
        <v>15006</v>
      </c>
      <c r="I213" s="17">
        <f>IF(E213=0,0,(F213/E213)*100)</f>
        <v>0</v>
      </c>
      <c r="J213" s="6"/>
    </row>
    <row r="214" spans="1:10" x14ac:dyDescent="0.2">
      <c r="A214" s="13">
        <v>0</v>
      </c>
      <c r="B214" s="14" t="s">
        <v>31</v>
      </c>
      <c r="C214" s="15" t="s">
        <v>32</v>
      </c>
      <c r="D214" s="16">
        <v>270</v>
      </c>
      <c r="E214" s="16">
        <v>138</v>
      </c>
      <c r="F214" s="16">
        <v>0</v>
      </c>
      <c r="G214" s="17">
        <f>D214-F214</f>
        <v>270</v>
      </c>
      <c r="H214" s="17">
        <f>E214-F214</f>
        <v>138</v>
      </c>
      <c r="I214" s="17">
        <f>IF(E214=0,0,(F214/E214)*100)</f>
        <v>0</v>
      </c>
      <c r="J214" s="6"/>
    </row>
    <row r="215" spans="1:10" x14ac:dyDescent="0.2">
      <c r="A215" s="13">
        <v>0</v>
      </c>
      <c r="B215" s="14" t="s">
        <v>33</v>
      </c>
      <c r="C215" s="15" t="s">
        <v>34</v>
      </c>
      <c r="D215" s="16">
        <v>29730</v>
      </c>
      <c r="E215" s="16">
        <v>14868</v>
      </c>
      <c r="F215" s="16">
        <v>0</v>
      </c>
      <c r="G215" s="17">
        <f>D215-F215</f>
        <v>29730</v>
      </c>
      <c r="H215" s="17">
        <f>E215-F215</f>
        <v>14868</v>
      </c>
      <c r="I215" s="17">
        <f>IF(E215=0,0,(F215/E215)*100)</f>
        <v>0</v>
      </c>
      <c r="J215" s="6"/>
    </row>
    <row r="216" spans="1:10" ht="25.5" x14ac:dyDescent="0.2">
      <c r="A216" s="13">
        <v>1</v>
      </c>
      <c r="B216" s="14" t="s">
        <v>67</v>
      </c>
      <c r="C216" s="15" t="s">
        <v>68</v>
      </c>
      <c r="D216" s="16">
        <v>1000</v>
      </c>
      <c r="E216" s="16">
        <v>0</v>
      </c>
      <c r="F216" s="16">
        <v>0</v>
      </c>
      <c r="G216" s="17">
        <f>D216-F216</f>
        <v>1000</v>
      </c>
      <c r="H216" s="17">
        <f>E216-F216</f>
        <v>0</v>
      </c>
      <c r="I216" s="17">
        <f>IF(E216=0,0,(F216/E216)*100)</f>
        <v>0</v>
      </c>
      <c r="J216" s="6"/>
    </row>
    <row r="217" spans="1:10" ht="25.5" x14ac:dyDescent="0.2">
      <c r="A217" s="13">
        <v>0</v>
      </c>
      <c r="B217" s="14" t="s">
        <v>69</v>
      </c>
      <c r="C217" s="15" t="s">
        <v>70</v>
      </c>
      <c r="D217" s="16">
        <v>1000</v>
      </c>
      <c r="E217" s="16">
        <v>0</v>
      </c>
      <c r="F217" s="16">
        <v>0</v>
      </c>
      <c r="G217" s="17">
        <f>D217-F217</f>
        <v>1000</v>
      </c>
      <c r="H217" s="17">
        <f>E217-F217</f>
        <v>0</v>
      </c>
      <c r="I217" s="17">
        <f>IF(E217=0,0,(F217/E217)*100)</f>
        <v>0</v>
      </c>
      <c r="J217" s="6"/>
    </row>
    <row r="218" spans="1:10" ht="25.5" x14ac:dyDescent="0.2">
      <c r="A218" s="13">
        <v>1</v>
      </c>
      <c r="B218" s="14" t="s">
        <v>111</v>
      </c>
      <c r="C218" s="15" t="s">
        <v>112</v>
      </c>
      <c r="D218" s="16">
        <v>5727231</v>
      </c>
      <c r="E218" s="16">
        <v>2901207</v>
      </c>
      <c r="F218" s="16">
        <v>2641116.14</v>
      </c>
      <c r="G218" s="17">
        <f>D218-F218</f>
        <v>3086114.86</v>
      </c>
      <c r="H218" s="17">
        <f>E218-F218</f>
        <v>260090.85999999987</v>
      </c>
      <c r="I218" s="17">
        <f>IF(E218=0,0,(F218/E218)*100)</f>
        <v>91.035080916322073</v>
      </c>
      <c r="J218" s="6"/>
    </row>
    <row r="219" spans="1:10" x14ac:dyDescent="0.2">
      <c r="A219" s="13">
        <v>1</v>
      </c>
      <c r="B219" s="14" t="s">
        <v>9</v>
      </c>
      <c r="C219" s="15" t="s">
        <v>10</v>
      </c>
      <c r="D219" s="16">
        <v>5704431</v>
      </c>
      <c r="E219" s="16">
        <v>2878407</v>
      </c>
      <c r="F219" s="16">
        <v>2618316.14</v>
      </c>
      <c r="G219" s="17">
        <f>D219-F219</f>
        <v>3086114.86</v>
      </c>
      <c r="H219" s="17">
        <f>E219-F219</f>
        <v>260090.85999999987</v>
      </c>
      <c r="I219" s="17">
        <f>IF(E219=0,0,(F219/E219)*100)</f>
        <v>90.964069361976968</v>
      </c>
      <c r="J219" s="6"/>
    </row>
    <row r="220" spans="1:10" x14ac:dyDescent="0.2">
      <c r="A220" s="13">
        <v>1</v>
      </c>
      <c r="B220" s="14" t="s">
        <v>11</v>
      </c>
      <c r="C220" s="15" t="s">
        <v>12</v>
      </c>
      <c r="D220" s="16">
        <v>5247096</v>
      </c>
      <c r="E220" s="16">
        <v>2576422</v>
      </c>
      <c r="F220" s="16">
        <v>2432358.14</v>
      </c>
      <c r="G220" s="17">
        <f>D220-F220</f>
        <v>2814737.86</v>
      </c>
      <c r="H220" s="17">
        <f>E220-F220</f>
        <v>144063.85999999987</v>
      </c>
      <c r="I220" s="17">
        <f>IF(E220=0,0,(F220/E220)*100)</f>
        <v>94.408374870265817</v>
      </c>
      <c r="J220" s="6"/>
    </row>
    <row r="221" spans="1:10" x14ac:dyDescent="0.2">
      <c r="A221" s="13">
        <v>1</v>
      </c>
      <c r="B221" s="14" t="s">
        <v>13</v>
      </c>
      <c r="C221" s="15" t="s">
        <v>14</v>
      </c>
      <c r="D221" s="16">
        <v>4295297</v>
      </c>
      <c r="E221" s="16">
        <v>2113862</v>
      </c>
      <c r="F221" s="16">
        <v>2007783.51</v>
      </c>
      <c r="G221" s="17">
        <f>D221-F221</f>
        <v>2287513.4900000002</v>
      </c>
      <c r="H221" s="17">
        <f>E221-F221</f>
        <v>106078.48999999999</v>
      </c>
      <c r="I221" s="17">
        <f>IF(E221=0,0,(F221/E221)*100)</f>
        <v>94.981768440891599</v>
      </c>
      <c r="J221" s="6"/>
    </row>
    <row r="222" spans="1:10" x14ac:dyDescent="0.2">
      <c r="A222" s="13">
        <v>0</v>
      </c>
      <c r="B222" s="14" t="s">
        <v>15</v>
      </c>
      <c r="C222" s="15" t="s">
        <v>16</v>
      </c>
      <c r="D222" s="16">
        <v>4295297</v>
      </c>
      <c r="E222" s="16">
        <v>2113862</v>
      </c>
      <c r="F222" s="16">
        <v>2007783.51</v>
      </c>
      <c r="G222" s="17">
        <f>D222-F222</f>
        <v>2287513.4900000002</v>
      </c>
      <c r="H222" s="17">
        <f>E222-F222</f>
        <v>106078.48999999999</v>
      </c>
      <c r="I222" s="17">
        <f>IF(E222=0,0,(F222/E222)*100)</f>
        <v>94.981768440891599</v>
      </c>
      <c r="J222" s="6"/>
    </row>
    <row r="223" spans="1:10" x14ac:dyDescent="0.2">
      <c r="A223" s="13">
        <v>0</v>
      </c>
      <c r="B223" s="14" t="s">
        <v>17</v>
      </c>
      <c r="C223" s="15" t="s">
        <v>18</v>
      </c>
      <c r="D223" s="16">
        <v>951799</v>
      </c>
      <c r="E223" s="16">
        <v>462560</v>
      </c>
      <c r="F223" s="16">
        <v>424574.63</v>
      </c>
      <c r="G223" s="17">
        <f>D223-F223</f>
        <v>527224.37</v>
      </c>
      <c r="H223" s="17">
        <f>E223-F223</f>
        <v>37985.369999999995</v>
      </c>
      <c r="I223" s="17">
        <f>IF(E223=0,0,(F223/E223)*100)</f>
        <v>91.78801236596334</v>
      </c>
      <c r="J223" s="6"/>
    </row>
    <row r="224" spans="1:10" x14ac:dyDescent="0.2">
      <c r="A224" s="13">
        <v>1</v>
      </c>
      <c r="B224" s="14" t="s">
        <v>19</v>
      </c>
      <c r="C224" s="15" t="s">
        <v>20</v>
      </c>
      <c r="D224" s="16">
        <v>407335</v>
      </c>
      <c r="E224" s="16">
        <v>271985</v>
      </c>
      <c r="F224" s="16">
        <v>185958</v>
      </c>
      <c r="G224" s="17">
        <f>D224-F224</f>
        <v>221377</v>
      </c>
      <c r="H224" s="17">
        <f>E224-F224</f>
        <v>86027</v>
      </c>
      <c r="I224" s="17">
        <f>IF(E224=0,0,(F224/E224)*100)</f>
        <v>68.370682206739346</v>
      </c>
      <c r="J224" s="6"/>
    </row>
    <row r="225" spans="1:10" x14ac:dyDescent="0.2">
      <c r="A225" s="13">
        <v>0</v>
      </c>
      <c r="B225" s="14" t="s">
        <v>21</v>
      </c>
      <c r="C225" s="15" t="s">
        <v>22</v>
      </c>
      <c r="D225" s="16">
        <v>179800</v>
      </c>
      <c r="E225" s="16">
        <v>159500</v>
      </c>
      <c r="F225" s="16">
        <v>116523.8</v>
      </c>
      <c r="G225" s="17">
        <f>D225-F225</f>
        <v>63276.2</v>
      </c>
      <c r="H225" s="17">
        <f>E225-F225</f>
        <v>42976.2</v>
      </c>
      <c r="I225" s="17">
        <f>IF(E225=0,0,(F225/E225)*100)</f>
        <v>73.055673981191234</v>
      </c>
      <c r="J225" s="6"/>
    </row>
    <row r="226" spans="1:10" x14ac:dyDescent="0.2">
      <c r="A226" s="13">
        <v>0</v>
      </c>
      <c r="B226" s="14" t="s">
        <v>23</v>
      </c>
      <c r="C226" s="15" t="s">
        <v>24</v>
      </c>
      <c r="D226" s="16">
        <v>117150</v>
      </c>
      <c r="E226" s="16">
        <v>55598</v>
      </c>
      <c r="F226" s="16">
        <v>34350</v>
      </c>
      <c r="G226" s="17">
        <f>D226-F226</f>
        <v>82800</v>
      </c>
      <c r="H226" s="17">
        <f>E226-F226</f>
        <v>21248</v>
      </c>
      <c r="I226" s="17">
        <f>IF(E226=0,0,(F226/E226)*100)</f>
        <v>61.782797942372028</v>
      </c>
      <c r="J226" s="6"/>
    </row>
    <row r="227" spans="1:10" x14ac:dyDescent="0.2">
      <c r="A227" s="13">
        <v>0</v>
      </c>
      <c r="B227" s="14" t="s">
        <v>25</v>
      </c>
      <c r="C227" s="15" t="s">
        <v>26</v>
      </c>
      <c r="D227" s="16">
        <v>6000</v>
      </c>
      <c r="E227" s="16">
        <v>3000</v>
      </c>
      <c r="F227" s="16">
        <v>0</v>
      </c>
      <c r="G227" s="17">
        <f>D227-F227</f>
        <v>6000</v>
      </c>
      <c r="H227" s="17">
        <f>E227-F227</f>
        <v>3000</v>
      </c>
      <c r="I227" s="17">
        <f>IF(E227=0,0,(F227/E227)*100)</f>
        <v>0</v>
      </c>
      <c r="J227" s="6"/>
    </row>
    <row r="228" spans="1:10" x14ac:dyDescent="0.2">
      <c r="A228" s="13">
        <v>1</v>
      </c>
      <c r="B228" s="14" t="s">
        <v>27</v>
      </c>
      <c r="C228" s="15" t="s">
        <v>28</v>
      </c>
      <c r="D228" s="16">
        <v>85885</v>
      </c>
      <c r="E228" s="16">
        <v>35387</v>
      </c>
      <c r="F228" s="16">
        <v>29804.2</v>
      </c>
      <c r="G228" s="17">
        <f>D228-F228</f>
        <v>56080.800000000003</v>
      </c>
      <c r="H228" s="17">
        <f>E228-F228</f>
        <v>5582.7999999999993</v>
      </c>
      <c r="I228" s="17">
        <f>IF(E228=0,0,(F228/E228)*100)</f>
        <v>84.223584932319781</v>
      </c>
      <c r="J228" s="6"/>
    </row>
    <row r="229" spans="1:10" x14ac:dyDescent="0.2">
      <c r="A229" s="13">
        <v>0</v>
      </c>
      <c r="B229" s="14" t="s">
        <v>31</v>
      </c>
      <c r="C229" s="15" t="s">
        <v>32</v>
      </c>
      <c r="D229" s="16">
        <v>1970</v>
      </c>
      <c r="E229" s="16">
        <v>986</v>
      </c>
      <c r="F229" s="16">
        <v>269.87</v>
      </c>
      <c r="G229" s="17">
        <f>D229-F229</f>
        <v>1700.13</v>
      </c>
      <c r="H229" s="17">
        <f>E229-F229</f>
        <v>716.13</v>
      </c>
      <c r="I229" s="17">
        <f>IF(E229=0,0,(F229/E229)*100)</f>
        <v>27.370182555780932</v>
      </c>
      <c r="J229" s="6"/>
    </row>
    <row r="230" spans="1:10" x14ac:dyDescent="0.2">
      <c r="A230" s="13">
        <v>0</v>
      </c>
      <c r="B230" s="14" t="s">
        <v>33</v>
      </c>
      <c r="C230" s="15" t="s">
        <v>34</v>
      </c>
      <c r="D230" s="16">
        <v>57600</v>
      </c>
      <c r="E230" s="16">
        <v>26750</v>
      </c>
      <c r="F230" s="16">
        <v>21946.63</v>
      </c>
      <c r="G230" s="17">
        <f>D230-F230</f>
        <v>35653.369999999995</v>
      </c>
      <c r="H230" s="17">
        <f>E230-F230</f>
        <v>4803.369999999999</v>
      </c>
      <c r="I230" s="17">
        <f>IF(E230=0,0,(F230/E230)*100)</f>
        <v>82.043476635514025</v>
      </c>
      <c r="J230" s="6"/>
    </row>
    <row r="231" spans="1:10" x14ac:dyDescent="0.2">
      <c r="A231" s="13">
        <v>0</v>
      </c>
      <c r="B231" s="14" t="s">
        <v>35</v>
      </c>
      <c r="C231" s="15" t="s">
        <v>36</v>
      </c>
      <c r="D231" s="16">
        <v>26315</v>
      </c>
      <c r="E231" s="16">
        <v>7651</v>
      </c>
      <c r="F231" s="16">
        <v>7587.7</v>
      </c>
      <c r="G231" s="17">
        <f>D231-F231</f>
        <v>18727.3</v>
      </c>
      <c r="H231" s="17">
        <f>E231-F231</f>
        <v>63.300000000000182</v>
      </c>
      <c r="I231" s="17">
        <f>IF(E231=0,0,(F231/E231)*100)</f>
        <v>99.172657168997517</v>
      </c>
      <c r="J231" s="6"/>
    </row>
    <row r="232" spans="1:10" ht="25.5" x14ac:dyDescent="0.2">
      <c r="A232" s="13">
        <v>1</v>
      </c>
      <c r="B232" s="14" t="s">
        <v>67</v>
      </c>
      <c r="C232" s="15" t="s">
        <v>68</v>
      </c>
      <c r="D232" s="16">
        <v>18500</v>
      </c>
      <c r="E232" s="16">
        <v>18500</v>
      </c>
      <c r="F232" s="16">
        <v>5280</v>
      </c>
      <c r="G232" s="17">
        <f>D232-F232</f>
        <v>13220</v>
      </c>
      <c r="H232" s="17">
        <f>E232-F232</f>
        <v>13220</v>
      </c>
      <c r="I232" s="17">
        <f>IF(E232=0,0,(F232/E232)*100)</f>
        <v>28.540540540540544</v>
      </c>
      <c r="J232" s="6"/>
    </row>
    <row r="233" spans="1:10" ht="25.5" x14ac:dyDescent="0.2">
      <c r="A233" s="13">
        <v>0</v>
      </c>
      <c r="B233" s="14" t="s">
        <v>69</v>
      </c>
      <c r="C233" s="15" t="s">
        <v>70</v>
      </c>
      <c r="D233" s="16">
        <v>18500</v>
      </c>
      <c r="E233" s="16">
        <v>18500</v>
      </c>
      <c r="F233" s="16">
        <v>5280</v>
      </c>
      <c r="G233" s="17">
        <f>D233-F233</f>
        <v>13220</v>
      </c>
      <c r="H233" s="17">
        <f>E233-F233</f>
        <v>13220</v>
      </c>
      <c r="I233" s="17">
        <f>IF(E233=0,0,(F233/E233)*100)</f>
        <v>28.540540540540544</v>
      </c>
      <c r="J233" s="6"/>
    </row>
    <row r="234" spans="1:10" x14ac:dyDescent="0.2">
      <c r="A234" s="13">
        <v>0</v>
      </c>
      <c r="B234" s="14" t="s">
        <v>39</v>
      </c>
      <c r="C234" s="15" t="s">
        <v>40</v>
      </c>
      <c r="D234" s="16">
        <v>50000</v>
      </c>
      <c r="E234" s="16">
        <v>30000</v>
      </c>
      <c r="F234" s="16">
        <v>0</v>
      </c>
      <c r="G234" s="17">
        <f>D234-F234</f>
        <v>50000</v>
      </c>
      <c r="H234" s="17">
        <f>E234-F234</f>
        <v>30000</v>
      </c>
      <c r="I234" s="17">
        <f>IF(E234=0,0,(F234/E234)*100)</f>
        <v>0</v>
      </c>
      <c r="J234" s="6"/>
    </row>
    <row r="235" spans="1:10" x14ac:dyDescent="0.2">
      <c r="A235" s="13">
        <v>1</v>
      </c>
      <c r="B235" s="14" t="s">
        <v>41</v>
      </c>
      <c r="C235" s="15" t="s">
        <v>42</v>
      </c>
      <c r="D235" s="16">
        <v>22800</v>
      </c>
      <c r="E235" s="16">
        <v>22800</v>
      </c>
      <c r="F235" s="16">
        <v>22800</v>
      </c>
      <c r="G235" s="17">
        <f>D235-F235</f>
        <v>0</v>
      </c>
      <c r="H235" s="17">
        <f>E235-F235</f>
        <v>0</v>
      </c>
      <c r="I235" s="17">
        <f>IF(E235=0,0,(F235/E235)*100)</f>
        <v>100</v>
      </c>
      <c r="J235" s="6"/>
    </row>
    <row r="236" spans="1:10" x14ac:dyDescent="0.2">
      <c r="A236" s="13">
        <v>1</v>
      </c>
      <c r="B236" s="14" t="s">
        <v>43</v>
      </c>
      <c r="C236" s="15" t="s">
        <v>44</v>
      </c>
      <c r="D236" s="16">
        <v>22800</v>
      </c>
      <c r="E236" s="16">
        <v>22800</v>
      </c>
      <c r="F236" s="16">
        <v>22800</v>
      </c>
      <c r="G236" s="17">
        <f>D236-F236</f>
        <v>0</v>
      </c>
      <c r="H236" s="17">
        <f>E236-F236</f>
        <v>0</v>
      </c>
      <c r="I236" s="17">
        <f>IF(E236=0,0,(F236/E236)*100)</f>
        <v>100</v>
      </c>
      <c r="J236" s="6"/>
    </row>
    <row r="237" spans="1:10" ht="25.5" x14ac:dyDescent="0.2">
      <c r="A237" s="13">
        <v>0</v>
      </c>
      <c r="B237" s="14" t="s">
        <v>45</v>
      </c>
      <c r="C237" s="15" t="s">
        <v>46</v>
      </c>
      <c r="D237" s="16">
        <v>22800</v>
      </c>
      <c r="E237" s="16">
        <v>22800</v>
      </c>
      <c r="F237" s="16">
        <v>22800</v>
      </c>
      <c r="G237" s="17">
        <f>D237-F237</f>
        <v>0</v>
      </c>
      <c r="H237" s="17">
        <f>E237-F237</f>
        <v>0</v>
      </c>
      <c r="I237" s="17">
        <f>IF(E237=0,0,(F237/E237)*100)</f>
        <v>100</v>
      </c>
      <c r="J237" s="6"/>
    </row>
    <row r="238" spans="1:10" x14ac:dyDescent="0.2">
      <c r="A238" s="13">
        <v>1</v>
      </c>
      <c r="B238" s="14" t="s">
        <v>113</v>
      </c>
      <c r="C238" s="15" t="s">
        <v>114</v>
      </c>
      <c r="D238" s="16">
        <v>1305960</v>
      </c>
      <c r="E238" s="16">
        <v>888466</v>
      </c>
      <c r="F238" s="16">
        <v>372013</v>
      </c>
      <c r="G238" s="17">
        <f>D238-F238</f>
        <v>933947</v>
      </c>
      <c r="H238" s="17">
        <f>E238-F238</f>
        <v>516453</v>
      </c>
      <c r="I238" s="17">
        <f>IF(E238=0,0,(F238/E238)*100)</f>
        <v>41.871382810372033</v>
      </c>
      <c r="J238" s="6"/>
    </row>
    <row r="239" spans="1:10" x14ac:dyDescent="0.2">
      <c r="A239" s="13">
        <v>1</v>
      </c>
      <c r="B239" s="14" t="s">
        <v>9</v>
      </c>
      <c r="C239" s="15" t="s">
        <v>10</v>
      </c>
      <c r="D239" s="16">
        <v>1305960</v>
      </c>
      <c r="E239" s="16">
        <v>888466</v>
      </c>
      <c r="F239" s="16">
        <v>372013</v>
      </c>
      <c r="G239" s="17">
        <f>D239-F239</f>
        <v>933947</v>
      </c>
      <c r="H239" s="17">
        <f>E239-F239</f>
        <v>516453</v>
      </c>
      <c r="I239" s="17">
        <f>IF(E239=0,0,(F239/E239)*100)</f>
        <v>41.871382810372033</v>
      </c>
      <c r="J239" s="6"/>
    </row>
    <row r="240" spans="1:10" x14ac:dyDescent="0.2">
      <c r="A240" s="13">
        <v>1</v>
      </c>
      <c r="B240" s="14" t="s">
        <v>19</v>
      </c>
      <c r="C240" s="15" t="s">
        <v>20</v>
      </c>
      <c r="D240" s="16">
        <v>1113030</v>
      </c>
      <c r="E240" s="16">
        <v>818466</v>
      </c>
      <c r="F240" s="16">
        <v>372013</v>
      </c>
      <c r="G240" s="17">
        <f>D240-F240</f>
        <v>741017</v>
      </c>
      <c r="H240" s="17">
        <f>E240-F240</f>
        <v>446453</v>
      </c>
      <c r="I240" s="17">
        <f>IF(E240=0,0,(F240/E240)*100)</f>
        <v>45.452468398198583</v>
      </c>
      <c r="J240" s="6"/>
    </row>
    <row r="241" spans="1:10" x14ac:dyDescent="0.2">
      <c r="A241" s="13">
        <v>0</v>
      </c>
      <c r="B241" s="14" t="s">
        <v>21</v>
      </c>
      <c r="C241" s="15" t="s">
        <v>22</v>
      </c>
      <c r="D241" s="16">
        <v>511460</v>
      </c>
      <c r="E241" s="16">
        <v>417380</v>
      </c>
      <c r="F241" s="16">
        <v>334798</v>
      </c>
      <c r="G241" s="17">
        <f>D241-F241</f>
        <v>176662</v>
      </c>
      <c r="H241" s="17">
        <f>E241-F241</f>
        <v>82582</v>
      </c>
      <c r="I241" s="17">
        <f>IF(E241=0,0,(F241/E241)*100)</f>
        <v>80.214193301068576</v>
      </c>
      <c r="J241" s="6"/>
    </row>
    <row r="242" spans="1:10" x14ac:dyDescent="0.2">
      <c r="A242" s="13">
        <v>0</v>
      </c>
      <c r="B242" s="14" t="s">
        <v>23</v>
      </c>
      <c r="C242" s="15" t="s">
        <v>24</v>
      </c>
      <c r="D242" s="16">
        <v>253570</v>
      </c>
      <c r="E242" s="16">
        <v>192286</v>
      </c>
      <c r="F242" s="16">
        <v>37215</v>
      </c>
      <c r="G242" s="17">
        <f>D242-F242</f>
        <v>216355</v>
      </c>
      <c r="H242" s="17">
        <f>E242-F242</f>
        <v>155071</v>
      </c>
      <c r="I242" s="17">
        <f>IF(E242=0,0,(F242/E242)*100)</f>
        <v>19.353983129296985</v>
      </c>
      <c r="J242" s="6"/>
    </row>
    <row r="243" spans="1:10" x14ac:dyDescent="0.2">
      <c r="A243" s="13">
        <v>0</v>
      </c>
      <c r="B243" s="14" t="s">
        <v>25</v>
      </c>
      <c r="C243" s="15" t="s">
        <v>26</v>
      </c>
      <c r="D243" s="16">
        <v>348000</v>
      </c>
      <c r="E243" s="16">
        <v>208800</v>
      </c>
      <c r="F243" s="16">
        <v>0</v>
      </c>
      <c r="G243" s="17">
        <f>D243-F243</f>
        <v>348000</v>
      </c>
      <c r="H243" s="17">
        <f>E243-F243</f>
        <v>208800</v>
      </c>
      <c r="I243" s="17">
        <f>IF(E243=0,0,(F243/E243)*100)</f>
        <v>0</v>
      </c>
      <c r="J243" s="6"/>
    </row>
    <row r="244" spans="1:10" x14ac:dyDescent="0.2">
      <c r="A244" s="13">
        <v>1</v>
      </c>
      <c r="B244" s="14" t="s">
        <v>87</v>
      </c>
      <c r="C244" s="15" t="s">
        <v>88</v>
      </c>
      <c r="D244" s="16">
        <v>192930</v>
      </c>
      <c r="E244" s="16">
        <v>70000</v>
      </c>
      <c r="F244" s="16">
        <v>0</v>
      </c>
      <c r="G244" s="17">
        <f>D244-F244</f>
        <v>192930</v>
      </c>
      <c r="H244" s="17">
        <f>E244-F244</f>
        <v>70000</v>
      </c>
      <c r="I244" s="17">
        <f>IF(E244=0,0,(F244/E244)*100)</f>
        <v>0</v>
      </c>
      <c r="J244" s="6"/>
    </row>
    <row r="245" spans="1:10" x14ac:dyDescent="0.2">
      <c r="A245" s="13">
        <v>0</v>
      </c>
      <c r="B245" s="14" t="s">
        <v>89</v>
      </c>
      <c r="C245" s="15" t="s">
        <v>90</v>
      </c>
      <c r="D245" s="16">
        <v>192930</v>
      </c>
      <c r="E245" s="16">
        <v>70000</v>
      </c>
      <c r="F245" s="16">
        <v>0</v>
      </c>
      <c r="G245" s="17">
        <f>D245-F245</f>
        <v>192930</v>
      </c>
      <c r="H245" s="17">
        <f>E245-F245</f>
        <v>70000</v>
      </c>
      <c r="I245" s="17">
        <f>IF(E245=0,0,(F245/E245)*100)</f>
        <v>0</v>
      </c>
      <c r="J245" s="6"/>
    </row>
    <row r="246" spans="1:10" ht="25.5" x14ac:dyDescent="0.2">
      <c r="A246" s="13">
        <v>1</v>
      </c>
      <c r="B246" s="14" t="s">
        <v>115</v>
      </c>
      <c r="C246" s="15" t="s">
        <v>116</v>
      </c>
      <c r="D246" s="16">
        <v>379360</v>
      </c>
      <c r="E246" s="16">
        <v>315190</v>
      </c>
      <c r="F246" s="16">
        <v>130151.26</v>
      </c>
      <c r="G246" s="17">
        <f>D246-F246</f>
        <v>249208.74</v>
      </c>
      <c r="H246" s="17">
        <f>E246-F246</f>
        <v>185038.74</v>
      </c>
      <c r="I246" s="17">
        <f>IF(E246=0,0,(F246/E246)*100)</f>
        <v>41.292953456645201</v>
      </c>
      <c r="J246" s="6"/>
    </row>
    <row r="247" spans="1:10" x14ac:dyDescent="0.2">
      <c r="A247" s="13">
        <v>1</v>
      </c>
      <c r="B247" s="14" t="s">
        <v>9</v>
      </c>
      <c r="C247" s="15" t="s">
        <v>10</v>
      </c>
      <c r="D247" s="16">
        <v>259360</v>
      </c>
      <c r="E247" s="16">
        <v>195190</v>
      </c>
      <c r="F247" s="16">
        <v>130151.26</v>
      </c>
      <c r="G247" s="17">
        <f>D247-F247</f>
        <v>129208.74</v>
      </c>
      <c r="H247" s="17">
        <f>E247-F247</f>
        <v>65038.740000000005</v>
      </c>
      <c r="I247" s="17">
        <f>IF(E247=0,0,(F247/E247)*100)</f>
        <v>66.679266355858388</v>
      </c>
      <c r="J247" s="6"/>
    </row>
    <row r="248" spans="1:10" x14ac:dyDescent="0.2">
      <c r="A248" s="13">
        <v>1</v>
      </c>
      <c r="B248" s="14" t="s">
        <v>11</v>
      </c>
      <c r="C248" s="15" t="s">
        <v>12</v>
      </c>
      <c r="D248" s="16">
        <v>103555</v>
      </c>
      <c r="E248" s="16">
        <v>81355</v>
      </c>
      <c r="F248" s="16">
        <v>51892.75</v>
      </c>
      <c r="G248" s="17">
        <f>D248-F248</f>
        <v>51662.25</v>
      </c>
      <c r="H248" s="17">
        <f>E248-F248</f>
        <v>29462.25</v>
      </c>
      <c r="I248" s="17">
        <f>IF(E248=0,0,(F248/E248)*100)</f>
        <v>63.785569417982913</v>
      </c>
      <c r="J248" s="6"/>
    </row>
    <row r="249" spans="1:10" x14ac:dyDescent="0.2">
      <c r="A249" s="13">
        <v>1</v>
      </c>
      <c r="B249" s="14" t="s">
        <v>13</v>
      </c>
      <c r="C249" s="15" t="s">
        <v>14</v>
      </c>
      <c r="D249" s="16">
        <v>74418</v>
      </c>
      <c r="E249" s="16">
        <v>61717</v>
      </c>
      <c r="F249" s="16">
        <v>38245.769999999997</v>
      </c>
      <c r="G249" s="17">
        <f>D249-F249</f>
        <v>36172.230000000003</v>
      </c>
      <c r="H249" s="17">
        <f>E249-F249</f>
        <v>23471.230000000003</v>
      </c>
      <c r="I249" s="17">
        <f>IF(E249=0,0,(F249/E249)*100)</f>
        <v>61.969586985757566</v>
      </c>
      <c r="J249" s="6"/>
    </row>
    <row r="250" spans="1:10" x14ac:dyDescent="0.2">
      <c r="A250" s="13">
        <v>0</v>
      </c>
      <c r="B250" s="14" t="s">
        <v>15</v>
      </c>
      <c r="C250" s="15" t="s">
        <v>16</v>
      </c>
      <c r="D250" s="16">
        <v>74418</v>
      </c>
      <c r="E250" s="16">
        <v>61717</v>
      </c>
      <c r="F250" s="16">
        <v>38245.769999999997</v>
      </c>
      <c r="G250" s="17">
        <f>D250-F250</f>
        <v>36172.230000000003</v>
      </c>
      <c r="H250" s="17">
        <f>E250-F250</f>
        <v>23471.230000000003</v>
      </c>
      <c r="I250" s="17">
        <f>IF(E250=0,0,(F250/E250)*100)</f>
        <v>61.969586985757566</v>
      </c>
      <c r="J250" s="6"/>
    </row>
    <row r="251" spans="1:10" x14ac:dyDescent="0.2">
      <c r="A251" s="13">
        <v>0</v>
      </c>
      <c r="B251" s="14" t="s">
        <v>17</v>
      </c>
      <c r="C251" s="15" t="s">
        <v>18</v>
      </c>
      <c r="D251" s="16">
        <v>29137</v>
      </c>
      <c r="E251" s="16">
        <v>19638</v>
      </c>
      <c r="F251" s="16">
        <v>13646.98</v>
      </c>
      <c r="G251" s="17">
        <f>D251-F251</f>
        <v>15490.02</v>
      </c>
      <c r="H251" s="17">
        <f>E251-F251</f>
        <v>5991.02</v>
      </c>
      <c r="I251" s="17">
        <f>IF(E251=0,0,(F251/E251)*100)</f>
        <v>69.49271819940931</v>
      </c>
      <c r="J251" s="6"/>
    </row>
    <row r="252" spans="1:10" x14ac:dyDescent="0.2">
      <c r="A252" s="13">
        <v>1</v>
      </c>
      <c r="B252" s="14" t="s">
        <v>19</v>
      </c>
      <c r="C252" s="15" t="s">
        <v>20</v>
      </c>
      <c r="D252" s="16">
        <v>155805</v>
      </c>
      <c r="E252" s="16">
        <v>113835</v>
      </c>
      <c r="F252" s="16">
        <v>78258.509999999995</v>
      </c>
      <c r="G252" s="17">
        <f>D252-F252</f>
        <v>77546.490000000005</v>
      </c>
      <c r="H252" s="17">
        <f>E252-F252</f>
        <v>35576.490000000005</v>
      </c>
      <c r="I252" s="17">
        <f>IF(E252=0,0,(F252/E252)*100)</f>
        <v>68.747318487284232</v>
      </c>
      <c r="J252" s="6"/>
    </row>
    <row r="253" spans="1:10" x14ac:dyDescent="0.2">
      <c r="A253" s="13">
        <v>0</v>
      </c>
      <c r="B253" s="14" t="s">
        <v>21</v>
      </c>
      <c r="C253" s="15" t="s">
        <v>22</v>
      </c>
      <c r="D253" s="16">
        <v>72972</v>
      </c>
      <c r="E253" s="16">
        <v>65172</v>
      </c>
      <c r="F253" s="16">
        <v>56038.5</v>
      </c>
      <c r="G253" s="17">
        <f>D253-F253</f>
        <v>16933.5</v>
      </c>
      <c r="H253" s="17">
        <f>E253-F253</f>
        <v>9133.5</v>
      </c>
      <c r="I253" s="17">
        <f>IF(E253=0,0,(F253/E253)*100)</f>
        <v>85.985545939974216</v>
      </c>
      <c r="J253" s="6"/>
    </row>
    <row r="254" spans="1:10" x14ac:dyDescent="0.2">
      <c r="A254" s="13">
        <v>0</v>
      </c>
      <c r="B254" s="14" t="s">
        <v>23</v>
      </c>
      <c r="C254" s="15" t="s">
        <v>24</v>
      </c>
      <c r="D254" s="16">
        <v>31151</v>
      </c>
      <c r="E254" s="16">
        <v>16423</v>
      </c>
      <c r="F254" s="16">
        <v>2350</v>
      </c>
      <c r="G254" s="17">
        <f>D254-F254</f>
        <v>28801</v>
      </c>
      <c r="H254" s="17">
        <f>E254-F254</f>
        <v>14073</v>
      </c>
      <c r="I254" s="17">
        <f>IF(E254=0,0,(F254/E254)*100)</f>
        <v>14.309200511477805</v>
      </c>
      <c r="J254" s="6"/>
    </row>
    <row r="255" spans="1:10" x14ac:dyDescent="0.2">
      <c r="A255" s="13">
        <v>1</v>
      </c>
      <c r="B255" s="14" t="s">
        <v>27</v>
      </c>
      <c r="C255" s="15" t="s">
        <v>28</v>
      </c>
      <c r="D255" s="16">
        <v>50224</v>
      </c>
      <c r="E255" s="16">
        <v>30782</v>
      </c>
      <c r="F255" s="16">
        <v>18412.009999999998</v>
      </c>
      <c r="G255" s="17">
        <f>D255-F255</f>
        <v>31811.99</v>
      </c>
      <c r="H255" s="17">
        <f>E255-F255</f>
        <v>12369.990000000002</v>
      </c>
      <c r="I255" s="17">
        <f>IF(E255=0,0,(F255/E255)*100)</f>
        <v>59.814209603014746</v>
      </c>
      <c r="J255" s="6"/>
    </row>
    <row r="256" spans="1:10" x14ac:dyDescent="0.2">
      <c r="A256" s="13">
        <v>0</v>
      </c>
      <c r="B256" s="14" t="s">
        <v>29</v>
      </c>
      <c r="C256" s="15" t="s">
        <v>30</v>
      </c>
      <c r="D256" s="16">
        <v>17618</v>
      </c>
      <c r="E256" s="16">
        <v>16863</v>
      </c>
      <c r="F256" s="16">
        <v>16582.37</v>
      </c>
      <c r="G256" s="17">
        <f>D256-F256</f>
        <v>1035.630000000001</v>
      </c>
      <c r="H256" s="17">
        <f>E256-F256</f>
        <v>280.63000000000102</v>
      </c>
      <c r="I256" s="17">
        <f>IF(E256=0,0,(F256/E256)*100)</f>
        <v>98.335823993358233</v>
      </c>
      <c r="J256" s="6"/>
    </row>
    <row r="257" spans="1:10" x14ac:dyDescent="0.2">
      <c r="A257" s="13">
        <v>0</v>
      </c>
      <c r="B257" s="14" t="s">
        <v>31</v>
      </c>
      <c r="C257" s="15" t="s">
        <v>32</v>
      </c>
      <c r="D257" s="16">
        <v>3806</v>
      </c>
      <c r="E257" s="16">
        <v>3520</v>
      </c>
      <c r="F257" s="16">
        <v>1359.71</v>
      </c>
      <c r="G257" s="17">
        <f>D257-F257</f>
        <v>2446.29</v>
      </c>
      <c r="H257" s="17">
        <f>E257-F257</f>
        <v>2160.29</v>
      </c>
      <c r="I257" s="17">
        <f>IF(E257=0,0,(F257/E257)*100)</f>
        <v>38.628125000000004</v>
      </c>
      <c r="J257" s="6"/>
    </row>
    <row r="258" spans="1:10" x14ac:dyDescent="0.2">
      <c r="A258" s="13">
        <v>0</v>
      </c>
      <c r="B258" s="14" t="s">
        <v>33</v>
      </c>
      <c r="C258" s="15" t="s">
        <v>34</v>
      </c>
      <c r="D258" s="16">
        <v>28800</v>
      </c>
      <c r="E258" s="16">
        <v>10399</v>
      </c>
      <c r="F258" s="16">
        <v>469.93</v>
      </c>
      <c r="G258" s="17">
        <f>D258-F258</f>
        <v>28330.07</v>
      </c>
      <c r="H258" s="17">
        <f>E258-F258</f>
        <v>9929.07</v>
      </c>
      <c r="I258" s="17">
        <f>IF(E258=0,0,(F258/E258)*100)</f>
        <v>4.5189922107894995</v>
      </c>
      <c r="J258" s="6"/>
    </row>
    <row r="259" spans="1:10" ht="25.5" x14ac:dyDescent="0.2">
      <c r="A259" s="13">
        <v>1</v>
      </c>
      <c r="B259" s="14" t="s">
        <v>67</v>
      </c>
      <c r="C259" s="15" t="s">
        <v>68</v>
      </c>
      <c r="D259" s="16">
        <v>1458</v>
      </c>
      <c r="E259" s="16">
        <v>1458</v>
      </c>
      <c r="F259" s="16">
        <v>1458</v>
      </c>
      <c r="G259" s="17">
        <f>D259-F259</f>
        <v>0</v>
      </c>
      <c r="H259" s="17">
        <f>E259-F259</f>
        <v>0</v>
      </c>
      <c r="I259" s="17">
        <f>IF(E259=0,0,(F259/E259)*100)</f>
        <v>100</v>
      </c>
      <c r="J259" s="6"/>
    </row>
    <row r="260" spans="1:10" ht="25.5" x14ac:dyDescent="0.2">
      <c r="A260" s="13">
        <v>0</v>
      </c>
      <c r="B260" s="14" t="s">
        <v>69</v>
      </c>
      <c r="C260" s="15" t="s">
        <v>70</v>
      </c>
      <c r="D260" s="16">
        <v>1458</v>
      </c>
      <c r="E260" s="16">
        <v>1458</v>
      </c>
      <c r="F260" s="16">
        <v>1458</v>
      </c>
      <c r="G260" s="17">
        <f>D260-F260</f>
        <v>0</v>
      </c>
      <c r="H260" s="17">
        <f>E260-F260</f>
        <v>0</v>
      </c>
      <c r="I260" s="17">
        <f>IF(E260=0,0,(F260/E260)*100)</f>
        <v>100</v>
      </c>
      <c r="J260" s="6"/>
    </row>
    <row r="261" spans="1:10" x14ac:dyDescent="0.2">
      <c r="A261" s="13">
        <v>1</v>
      </c>
      <c r="B261" s="14" t="s">
        <v>41</v>
      </c>
      <c r="C261" s="15" t="s">
        <v>42</v>
      </c>
      <c r="D261" s="16">
        <v>120000</v>
      </c>
      <c r="E261" s="16">
        <v>120000</v>
      </c>
      <c r="F261" s="16">
        <v>0</v>
      </c>
      <c r="G261" s="17">
        <f>D261-F261</f>
        <v>120000</v>
      </c>
      <c r="H261" s="17">
        <f>E261-F261</f>
        <v>120000</v>
      </c>
      <c r="I261" s="17">
        <f>IF(E261=0,0,(F261/E261)*100)</f>
        <v>0</v>
      </c>
      <c r="J261" s="6"/>
    </row>
    <row r="262" spans="1:10" x14ac:dyDescent="0.2">
      <c r="A262" s="13">
        <v>1</v>
      </c>
      <c r="B262" s="14" t="s">
        <v>43</v>
      </c>
      <c r="C262" s="15" t="s">
        <v>44</v>
      </c>
      <c r="D262" s="16">
        <v>120000</v>
      </c>
      <c r="E262" s="16">
        <v>120000</v>
      </c>
      <c r="F262" s="16">
        <v>0</v>
      </c>
      <c r="G262" s="17">
        <f>D262-F262</f>
        <v>120000</v>
      </c>
      <c r="H262" s="17">
        <f>E262-F262</f>
        <v>120000</v>
      </c>
      <c r="I262" s="17">
        <f>IF(E262=0,0,(F262/E262)*100)</f>
        <v>0</v>
      </c>
      <c r="J262" s="6"/>
    </row>
    <row r="263" spans="1:10" ht="25.5" x14ac:dyDescent="0.2">
      <c r="A263" s="13">
        <v>0</v>
      </c>
      <c r="B263" s="14" t="s">
        <v>45</v>
      </c>
      <c r="C263" s="15" t="s">
        <v>46</v>
      </c>
      <c r="D263" s="16">
        <v>120000</v>
      </c>
      <c r="E263" s="16">
        <v>120000</v>
      </c>
      <c r="F263" s="16">
        <v>0</v>
      </c>
      <c r="G263" s="17">
        <f>D263-F263</f>
        <v>120000</v>
      </c>
      <c r="H263" s="17">
        <f>E263-F263</f>
        <v>120000</v>
      </c>
      <c r="I263" s="17">
        <f>IF(E263=0,0,(F263/E263)*100)</f>
        <v>0</v>
      </c>
      <c r="J263" s="6"/>
    </row>
    <row r="264" spans="1:10" ht="25.5" x14ac:dyDescent="0.2">
      <c r="A264" s="13">
        <v>1</v>
      </c>
      <c r="B264" s="14" t="s">
        <v>117</v>
      </c>
      <c r="C264" s="15" t="s">
        <v>118</v>
      </c>
      <c r="D264" s="16">
        <v>1233000</v>
      </c>
      <c r="E264" s="16">
        <v>1099475</v>
      </c>
      <c r="F264" s="16">
        <v>827276.19</v>
      </c>
      <c r="G264" s="17">
        <f>D264-F264</f>
        <v>405723.81000000006</v>
      </c>
      <c r="H264" s="17">
        <f>E264-F264</f>
        <v>272198.81000000006</v>
      </c>
      <c r="I264" s="17">
        <f>IF(E264=0,0,(F264/E264)*100)</f>
        <v>75.242837718001766</v>
      </c>
      <c r="J264" s="6"/>
    </row>
    <row r="265" spans="1:10" x14ac:dyDescent="0.2">
      <c r="A265" s="13">
        <v>1</v>
      </c>
      <c r="B265" s="14" t="s">
        <v>9</v>
      </c>
      <c r="C265" s="15" t="s">
        <v>10</v>
      </c>
      <c r="D265" s="16">
        <v>1233000</v>
      </c>
      <c r="E265" s="16">
        <v>1099475</v>
      </c>
      <c r="F265" s="16">
        <v>827276.19</v>
      </c>
      <c r="G265" s="17">
        <f>D265-F265</f>
        <v>405723.81000000006</v>
      </c>
      <c r="H265" s="17">
        <f>E265-F265</f>
        <v>272198.81000000006</v>
      </c>
      <c r="I265" s="17">
        <f>IF(E265=0,0,(F265/E265)*100)</f>
        <v>75.242837718001766</v>
      </c>
      <c r="J265" s="6"/>
    </row>
    <row r="266" spans="1:10" x14ac:dyDescent="0.2">
      <c r="A266" s="13">
        <v>1</v>
      </c>
      <c r="B266" s="14" t="s">
        <v>11</v>
      </c>
      <c r="C266" s="15" t="s">
        <v>12</v>
      </c>
      <c r="D266" s="16">
        <v>1233000</v>
      </c>
      <c r="E266" s="16">
        <v>1099475</v>
      </c>
      <c r="F266" s="16">
        <v>827276.19</v>
      </c>
      <c r="G266" s="17">
        <f>D266-F266</f>
        <v>405723.81000000006</v>
      </c>
      <c r="H266" s="17">
        <f>E266-F266</f>
        <v>272198.81000000006</v>
      </c>
      <c r="I266" s="17">
        <f>IF(E266=0,0,(F266/E266)*100)</f>
        <v>75.242837718001766</v>
      </c>
      <c r="J266" s="6"/>
    </row>
    <row r="267" spans="1:10" x14ac:dyDescent="0.2">
      <c r="A267" s="13">
        <v>1</v>
      </c>
      <c r="B267" s="14" t="s">
        <v>13</v>
      </c>
      <c r="C267" s="15" t="s">
        <v>14</v>
      </c>
      <c r="D267" s="16">
        <v>1010656</v>
      </c>
      <c r="E267" s="16">
        <v>901211</v>
      </c>
      <c r="F267" s="16">
        <v>681330.59</v>
      </c>
      <c r="G267" s="17">
        <f>D267-F267</f>
        <v>329325.41000000003</v>
      </c>
      <c r="H267" s="17">
        <f>E267-F267</f>
        <v>219880.41000000003</v>
      </c>
      <c r="I267" s="17">
        <f>IF(E267=0,0,(F267/E267)*100)</f>
        <v>75.601672638261192</v>
      </c>
      <c r="J267" s="6"/>
    </row>
    <row r="268" spans="1:10" x14ac:dyDescent="0.2">
      <c r="A268" s="13">
        <v>0</v>
      </c>
      <c r="B268" s="14" t="s">
        <v>15</v>
      </c>
      <c r="C268" s="15" t="s">
        <v>16</v>
      </c>
      <c r="D268" s="16">
        <v>1010656</v>
      </c>
      <c r="E268" s="16">
        <v>901211</v>
      </c>
      <c r="F268" s="16">
        <v>681330.59</v>
      </c>
      <c r="G268" s="17">
        <f>D268-F268</f>
        <v>329325.41000000003</v>
      </c>
      <c r="H268" s="17">
        <f>E268-F268</f>
        <v>219880.41000000003</v>
      </c>
      <c r="I268" s="17">
        <f>IF(E268=0,0,(F268/E268)*100)</f>
        <v>75.601672638261192</v>
      </c>
      <c r="J268" s="6"/>
    </row>
    <row r="269" spans="1:10" x14ac:dyDescent="0.2">
      <c r="A269" s="13">
        <v>0</v>
      </c>
      <c r="B269" s="14" t="s">
        <v>17</v>
      </c>
      <c r="C269" s="15" t="s">
        <v>18</v>
      </c>
      <c r="D269" s="16">
        <v>222344</v>
      </c>
      <c r="E269" s="16">
        <v>198264</v>
      </c>
      <c r="F269" s="16">
        <v>145945.60000000001</v>
      </c>
      <c r="G269" s="17">
        <f>D269-F269</f>
        <v>76398.399999999994</v>
      </c>
      <c r="H269" s="17">
        <f>E269-F269</f>
        <v>52318.399999999994</v>
      </c>
      <c r="I269" s="17">
        <f>IF(E269=0,0,(F269/E269)*100)</f>
        <v>73.61174998991244</v>
      </c>
      <c r="J269" s="6"/>
    </row>
    <row r="270" spans="1:10" ht="76.5" x14ac:dyDescent="0.2">
      <c r="A270" s="13">
        <v>1</v>
      </c>
      <c r="B270" s="14" t="s">
        <v>119</v>
      </c>
      <c r="C270" s="15" t="s">
        <v>120</v>
      </c>
      <c r="D270" s="16">
        <v>76800</v>
      </c>
      <c r="E270" s="16">
        <v>76800</v>
      </c>
      <c r="F270" s="16">
        <v>76691.06</v>
      </c>
      <c r="G270" s="17">
        <f>D270-F270</f>
        <v>108.94000000000233</v>
      </c>
      <c r="H270" s="17">
        <f>E270-F270</f>
        <v>108.94000000000233</v>
      </c>
      <c r="I270" s="17">
        <f>IF(E270=0,0,(F270/E270)*100)</f>
        <v>99.858151041666659</v>
      </c>
      <c r="J270" s="6"/>
    </row>
    <row r="271" spans="1:10" x14ac:dyDescent="0.2">
      <c r="A271" s="13">
        <v>1</v>
      </c>
      <c r="B271" s="14" t="s">
        <v>9</v>
      </c>
      <c r="C271" s="15" t="s">
        <v>10</v>
      </c>
      <c r="D271" s="16">
        <v>76800</v>
      </c>
      <c r="E271" s="16">
        <v>76800</v>
      </c>
      <c r="F271" s="16">
        <v>76691.06</v>
      </c>
      <c r="G271" s="17">
        <f>D271-F271</f>
        <v>108.94000000000233</v>
      </c>
      <c r="H271" s="17">
        <f>E271-F271</f>
        <v>108.94000000000233</v>
      </c>
      <c r="I271" s="17">
        <f>IF(E271=0,0,(F271/E271)*100)</f>
        <v>99.858151041666659</v>
      </c>
      <c r="J271" s="6"/>
    </row>
    <row r="272" spans="1:10" x14ac:dyDescent="0.2">
      <c r="A272" s="13">
        <v>1</v>
      </c>
      <c r="B272" s="14" t="s">
        <v>11</v>
      </c>
      <c r="C272" s="15" t="s">
        <v>12</v>
      </c>
      <c r="D272" s="16">
        <v>76800</v>
      </c>
      <c r="E272" s="16">
        <v>76800</v>
      </c>
      <c r="F272" s="16">
        <v>76691.06</v>
      </c>
      <c r="G272" s="17">
        <f>D272-F272</f>
        <v>108.94000000000233</v>
      </c>
      <c r="H272" s="17">
        <f>E272-F272</f>
        <v>108.94000000000233</v>
      </c>
      <c r="I272" s="17">
        <f>IF(E272=0,0,(F272/E272)*100)</f>
        <v>99.858151041666659</v>
      </c>
      <c r="J272" s="6"/>
    </row>
    <row r="273" spans="1:10" x14ac:dyDescent="0.2">
      <c r="A273" s="13">
        <v>1</v>
      </c>
      <c r="B273" s="14" t="s">
        <v>13</v>
      </c>
      <c r="C273" s="15" t="s">
        <v>14</v>
      </c>
      <c r="D273" s="16">
        <v>62951</v>
      </c>
      <c r="E273" s="16">
        <v>62951</v>
      </c>
      <c r="F273" s="16">
        <v>62861.52</v>
      </c>
      <c r="G273" s="17">
        <f>D273-F273</f>
        <v>89.480000000003201</v>
      </c>
      <c r="H273" s="17">
        <f>E273-F273</f>
        <v>89.480000000003201</v>
      </c>
      <c r="I273" s="17">
        <f>IF(E273=0,0,(F273/E273)*100)</f>
        <v>99.857857698845137</v>
      </c>
      <c r="J273" s="6"/>
    </row>
    <row r="274" spans="1:10" x14ac:dyDescent="0.2">
      <c r="A274" s="13">
        <v>0</v>
      </c>
      <c r="B274" s="14" t="s">
        <v>15</v>
      </c>
      <c r="C274" s="15" t="s">
        <v>16</v>
      </c>
      <c r="D274" s="16">
        <v>62951</v>
      </c>
      <c r="E274" s="16">
        <v>62951</v>
      </c>
      <c r="F274" s="16">
        <v>62861.52</v>
      </c>
      <c r="G274" s="17">
        <f>D274-F274</f>
        <v>89.480000000003201</v>
      </c>
      <c r="H274" s="17">
        <f>E274-F274</f>
        <v>89.480000000003201</v>
      </c>
      <c r="I274" s="17">
        <f>IF(E274=0,0,(F274/E274)*100)</f>
        <v>99.857857698845137</v>
      </c>
      <c r="J274" s="6"/>
    </row>
    <row r="275" spans="1:10" x14ac:dyDescent="0.2">
      <c r="A275" s="13">
        <v>0</v>
      </c>
      <c r="B275" s="14" t="s">
        <v>17</v>
      </c>
      <c r="C275" s="15" t="s">
        <v>18</v>
      </c>
      <c r="D275" s="16">
        <v>13849</v>
      </c>
      <c r="E275" s="16">
        <v>13849</v>
      </c>
      <c r="F275" s="16">
        <v>13829.54</v>
      </c>
      <c r="G275" s="17">
        <f>D275-F275</f>
        <v>19.459999999999127</v>
      </c>
      <c r="H275" s="17">
        <f>E275-F275</f>
        <v>19.459999999999127</v>
      </c>
      <c r="I275" s="17">
        <f>IF(E275=0,0,(F275/E275)*100)</f>
        <v>99.859484439309711</v>
      </c>
      <c r="J275" s="6"/>
    </row>
    <row r="276" spans="1:10" ht="51" x14ac:dyDescent="0.2">
      <c r="A276" s="13">
        <v>1</v>
      </c>
      <c r="B276" s="14" t="s">
        <v>121</v>
      </c>
      <c r="C276" s="15" t="s">
        <v>122</v>
      </c>
      <c r="D276" s="16">
        <v>5450600</v>
      </c>
      <c r="E276" s="16">
        <v>5450600</v>
      </c>
      <c r="F276" s="16">
        <v>4391274.74</v>
      </c>
      <c r="G276" s="17">
        <f>D276-F276</f>
        <v>1059325.2599999998</v>
      </c>
      <c r="H276" s="17">
        <f>E276-F276</f>
        <v>1059325.2599999998</v>
      </c>
      <c r="I276" s="17">
        <f>IF(E276=0,0,(F276/E276)*100)</f>
        <v>80.564978901405354</v>
      </c>
      <c r="J276" s="6"/>
    </row>
    <row r="277" spans="1:10" x14ac:dyDescent="0.2">
      <c r="A277" s="13">
        <v>1</v>
      </c>
      <c r="B277" s="14" t="s">
        <v>9</v>
      </c>
      <c r="C277" s="15" t="s">
        <v>10</v>
      </c>
      <c r="D277" s="16">
        <v>5450600</v>
      </c>
      <c r="E277" s="16">
        <v>5450600</v>
      </c>
      <c r="F277" s="16">
        <v>4391274.74</v>
      </c>
      <c r="G277" s="17">
        <f>D277-F277</f>
        <v>1059325.2599999998</v>
      </c>
      <c r="H277" s="17">
        <f>E277-F277</f>
        <v>1059325.2599999998</v>
      </c>
      <c r="I277" s="17">
        <f>IF(E277=0,0,(F277/E277)*100)</f>
        <v>80.564978901405354</v>
      </c>
      <c r="J277" s="6"/>
    </row>
    <row r="278" spans="1:10" x14ac:dyDescent="0.2">
      <c r="A278" s="13">
        <v>1</v>
      </c>
      <c r="B278" s="14" t="s">
        <v>11</v>
      </c>
      <c r="C278" s="15" t="s">
        <v>12</v>
      </c>
      <c r="D278" s="16">
        <v>5450600</v>
      </c>
      <c r="E278" s="16">
        <v>5450600</v>
      </c>
      <c r="F278" s="16">
        <v>4391274.74</v>
      </c>
      <c r="G278" s="17">
        <f>D278-F278</f>
        <v>1059325.2599999998</v>
      </c>
      <c r="H278" s="17">
        <f>E278-F278</f>
        <v>1059325.2599999998</v>
      </c>
      <c r="I278" s="17">
        <f>IF(E278=0,0,(F278/E278)*100)</f>
        <v>80.564978901405354</v>
      </c>
      <c r="J278" s="6"/>
    </row>
    <row r="279" spans="1:10" x14ac:dyDescent="0.2">
      <c r="A279" s="13">
        <v>1</v>
      </c>
      <c r="B279" s="14" t="s">
        <v>13</v>
      </c>
      <c r="C279" s="15" t="s">
        <v>14</v>
      </c>
      <c r="D279" s="16">
        <v>4467705</v>
      </c>
      <c r="E279" s="16">
        <v>4467705</v>
      </c>
      <c r="F279" s="16">
        <v>3615036.07</v>
      </c>
      <c r="G279" s="17">
        <f>D279-F279</f>
        <v>852668.93000000017</v>
      </c>
      <c r="H279" s="17">
        <f>E279-F279</f>
        <v>852668.93000000017</v>
      </c>
      <c r="I279" s="17">
        <f>IF(E279=0,0,(F279/E279)*100)</f>
        <v>80.914833678588892</v>
      </c>
      <c r="J279" s="6"/>
    </row>
    <row r="280" spans="1:10" x14ac:dyDescent="0.2">
      <c r="A280" s="13">
        <v>0</v>
      </c>
      <c r="B280" s="14" t="s">
        <v>15</v>
      </c>
      <c r="C280" s="15" t="s">
        <v>16</v>
      </c>
      <c r="D280" s="16">
        <v>4467705</v>
      </c>
      <c r="E280" s="16">
        <v>4467705</v>
      </c>
      <c r="F280" s="16">
        <v>3615036.07</v>
      </c>
      <c r="G280" s="17">
        <f>D280-F280</f>
        <v>852668.93000000017</v>
      </c>
      <c r="H280" s="17">
        <f>E280-F280</f>
        <v>852668.93000000017</v>
      </c>
      <c r="I280" s="17">
        <f>IF(E280=0,0,(F280/E280)*100)</f>
        <v>80.914833678588892</v>
      </c>
      <c r="J280" s="6"/>
    </row>
    <row r="281" spans="1:10" x14ac:dyDescent="0.2">
      <c r="A281" s="13">
        <v>0</v>
      </c>
      <c r="B281" s="14" t="s">
        <v>17</v>
      </c>
      <c r="C281" s="15" t="s">
        <v>18</v>
      </c>
      <c r="D281" s="16">
        <v>982895</v>
      </c>
      <c r="E281" s="16">
        <v>982895</v>
      </c>
      <c r="F281" s="16">
        <v>776238.67</v>
      </c>
      <c r="G281" s="17">
        <f>D281-F281</f>
        <v>206656.32999999996</v>
      </c>
      <c r="H281" s="17">
        <f>E281-F281</f>
        <v>206656.32999999996</v>
      </c>
      <c r="I281" s="17">
        <f>IF(E281=0,0,(F281/E281)*100)</f>
        <v>78.974729752415058</v>
      </c>
      <c r="J281" s="6"/>
    </row>
    <row r="282" spans="1:10" ht="38.25" x14ac:dyDescent="0.2">
      <c r="A282" s="13">
        <v>1</v>
      </c>
      <c r="B282" s="14" t="s">
        <v>123</v>
      </c>
      <c r="C282" s="15" t="s">
        <v>124</v>
      </c>
      <c r="D282" s="16">
        <v>2192400</v>
      </c>
      <c r="E282" s="16">
        <v>2192400</v>
      </c>
      <c r="F282" s="16">
        <v>465061.28</v>
      </c>
      <c r="G282" s="17">
        <f>D282-F282</f>
        <v>1727338.72</v>
      </c>
      <c r="H282" s="17">
        <f>E282-F282</f>
        <v>1727338.72</v>
      </c>
      <c r="I282" s="17">
        <f>IF(E282=0,0,(F282/E282)*100)</f>
        <v>21.212428388980115</v>
      </c>
      <c r="J282" s="6"/>
    </row>
    <row r="283" spans="1:10" x14ac:dyDescent="0.2">
      <c r="A283" s="13">
        <v>1</v>
      </c>
      <c r="B283" s="14" t="s">
        <v>9</v>
      </c>
      <c r="C283" s="15" t="s">
        <v>10</v>
      </c>
      <c r="D283" s="16">
        <v>2192400</v>
      </c>
      <c r="E283" s="16">
        <v>2192400</v>
      </c>
      <c r="F283" s="16">
        <v>465061.28</v>
      </c>
      <c r="G283" s="17">
        <f>D283-F283</f>
        <v>1727338.72</v>
      </c>
      <c r="H283" s="17">
        <f>E283-F283</f>
        <v>1727338.72</v>
      </c>
      <c r="I283" s="17">
        <f>IF(E283=0,0,(F283/E283)*100)</f>
        <v>21.212428388980115</v>
      </c>
      <c r="J283" s="6"/>
    </row>
    <row r="284" spans="1:10" x14ac:dyDescent="0.2">
      <c r="A284" s="13">
        <v>1</v>
      </c>
      <c r="B284" s="14" t="s">
        <v>19</v>
      </c>
      <c r="C284" s="15" t="s">
        <v>20</v>
      </c>
      <c r="D284" s="16">
        <v>2192400</v>
      </c>
      <c r="E284" s="16">
        <v>2192400</v>
      </c>
      <c r="F284" s="16">
        <v>465061.28</v>
      </c>
      <c r="G284" s="17">
        <f>D284-F284</f>
        <v>1727338.72</v>
      </c>
      <c r="H284" s="17">
        <f>E284-F284</f>
        <v>1727338.72</v>
      </c>
      <c r="I284" s="17">
        <f>IF(E284=0,0,(F284/E284)*100)</f>
        <v>21.212428388980115</v>
      </c>
      <c r="J284" s="6"/>
    </row>
    <row r="285" spans="1:10" x14ac:dyDescent="0.2">
      <c r="A285" s="13">
        <v>0</v>
      </c>
      <c r="B285" s="14" t="s">
        <v>99</v>
      </c>
      <c r="C285" s="15" t="s">
        <v>100</v>
      </c>
      <c r="D285" s="16">
        <v>2192400</v>
      </c>
      <c r="E285" s="16">
        <v>2192400</v>
      </c>
      <c r="F285" s="16">
        <v>465061.28</v>
      </c>
      <c r="G285" s="17">
        <f>D285-F285</f>
        <v>1727338.72</v>
      </c>
      <c r="H285" s="17">
        <f>E285-F285</f>
        <v>1727338.72</v>
      </c>
      <c r="I285" s="17">
        <f>IF(E285=0,0,(F285/E285)*100)</f>
        <v>21.212428388980115</v>
      </c>
      <c r="J285" s="6"/>
    </row>
    <row r="286" spans="1:10" ht="38.25" x14ac:dyDescent="0.2">
      <c r="A286" s="13">
        <v>1</v>
      </c>
      <c r="B286" s="14" t="s">
        <v>125</v>
      </c>
      <c r="C286" s="15" t="s">
        <v>126</v>
      </c>
      <c r="D286" s="16">
        <v>56680</v>
      </c>
      <c r="E286" s="16">
        <v>56680</v>
      </c>
      <c r="F286" s="16">
        <v>8930</v>
      </c>
      <c r="G286" s="17">
        <f>D286-F286</f>
        <v>47750</v>
      </c>
      <c r="H286" s="17">
        <f>E286-F286</f>
        <v>47750</v>
      </c>
      <c r="I286" s="17">
        <f>IF(E286=0,0,(F286/E286)*100)</f>
        <v>15.755116443189838</v>
      </c>
      <c r="J286" s="6"/>
    </row>
    <row r="287" spans="1:10" x14ac:dyDescent="0.2">
      <c r="A287" s="13">
        <v>1</v>
      </c>
      <c r="B287" s="14" t="s">
        <v>9</v>
      </c>
      <c r="C287" s="15" t="s">
        <v>10</v>
      </c>
      <c r="D287" s="16">
        <v>56680</v>
      </c>
      <c r="E287" s="16">
        <v>56680</v>
      </c>
      <c r="F287" s="16">
        <v>8930</v>
      </c>
      <c r="G287" s="17">
        <f>D287-F287</f>
        <v>47750</v>
      </c>
      <c r="H287" s="17">
        <f>E287-F287</f>
        <v>47750</v>
      </c>
      <c r="I287" s="17">
        <f>IF(E287=0,0,(F287/E287)*100)</f>
        <v>15.755116443189838</v>
      </c>
      <c r="J287" s="6"/>
    </row>
    <row r="288" spans="1:10" x14ac:dyDescent="0.2">
      <c r="A288" s="13">
        <v>1</v>
      </c>
      <c r="B288" s="14" t="s">
        <v>19</v>
      </c>
      <c r="C288" s="15" t="s">
        <v>20</v>
      </c>
      <c r="D288" s="16">
        <v>56680</v>
      </c>
      <c r="E288" s="16">
        <v>56680</v>
      </c>
      <c r="F288" s="16">
        <v>8930</v>
      </c>
      <c r="G288" s="17">
        <f>D288-F288</f>
        <v>47750</v>
      </c>
      <c r="H288" s="17">
        <f>E288-F288</f>
        <v>47750</v>
      </c>
      <c r="I288" s="17">
        <f>IF(E288=0,0,(F288/E288)*100)</f>
        <v>15.755116443189838</v>
      </c>
      <c r="J288" s="6"/>
    </row>
    <row r="289" spans="1:10" x14ac:dyDescent="0.2">
      <c r="A289" s="13">
        <v>0</v>
      </c>
      <c r="B289" s="14" t="s">
        <v>21</v>
      </c>
      <c r="C289" s="15" t="s">
        <v>22</v>
      </c>
      <c r="D289" s="16">
        <v>45680</v>
      </c>
      <c r="E289" s="16">
        <v>45680</v>
      </c>
      <c r="F289" s="16">
        <v>8930</v>
      </c>
      <c r="G289" s="17">
        <f>D289-F289</f>
        <v>36750</v>
      </c>
      <c r="H289" s="17">
        <f>E289-F289</f>
        <v>36750</v>
      </c>
      <c r="I289" s="17">
        <f>IF(E289=0,0,(F289/E289)*100)</f>
        <v>19.549036777583186</v>
      </c>
      <c r="J289" s="6"/>
    </row>
    <row r="290" spans="1:10" x14ac:dyDescent="0.2">
      <c r="A290" s="13">
        <v>0</v>
      </c>
      <c r="B290" s="14" t="s">
        <v>23</v>
      </c>
      <c r="C290" s="15" t="s">
        <v>24</v>
      </c>
      <c r="D290" s="16">
        <v>11000</v>
      </c>
      <c r="E290" s="16">
        <v>11000</v>
      </c>
      <c r="F290" s="16">
        <v>0</v>
      </c>
      <c r="G290" s="17">
        <f>D290-F290</f>
        <v>11000</v>
      </c>
      <c r="H290" s="17">
        <f>E290-F290</f>
        <v>11000</v>
      </c>
      <c r="I290" s="17">
        <f>IF(E290=0,0,(F290/E290)*100)</f>
        <v>0</v>
      </c>
      <c r="J290" s="6"/>
    </row>
    <row r="291" spans="1:10" ht="38.25" x14ac:dyDescent="0.2">
      <c r="A291" s="13">
        <v>1</v>
      </c>
      <c r="B291" s="14" t="s">
        <v>127</v>
      </c>
      <c r="C291" s="15" t="s">
        <v>128</v>
      </c>
      <c r="D291" s="16">
        <v>6110633</v>
      </c>
      <c r="E291" s="16">
        <v>4336100</v>
      </c>
      <c r="F291" s="16">
        <v>3224414.09</v>
      </c>
      <c r="G291" s="17">
        <f>D291-F291</f>
        <v>2886218.91</v>
      </c>
      <c r="H291" s="17">
        <f>E291-F291</f>
        <v>1111685.9100000001</v>
      </c>
      <c r="I291" s="17">
        <f>IF(E291=0,0,(F291/E291)*100)</f>
        <v>74.36207859597333</v>
      </c>
      <c r="J291" s="6"/>
    </row>
    <row r="292" spans="1:10" x14ac:dyDescent="0.2">
      <c r="A292" s="13">
        <v>1</v>
      </c>
      <c r="B292" s="14" t="s">
        <v>9</v>
      </c>
      <c r="C292" s="15" t="s">
        <v>10</v>
      </c>
      <c r="D292" s="16">
        <v>4542415</v>
      </c>
      <c r="E292" s="16">
        <v>2767882</v>
      </c>
      <c r="F292" s="16">
        <v>1804218.43</v>
      </c>
      <c r="G292" s="17">
        <f>D292-F292</f>
        <v>2738196.5700000003</v>
      </c>
      <c r="H292" s="17">
        <f>E292-F292</f>
        <v>963663.57000000007</v>
      </c>
      <c r="I292" s="17">
        <f>IF(E292=0,0,(F292/E292)*100)</f>
        <v>65.184080462967714</v>
      </c>
      <c r="J292" s="6"/>
    </row>
    <row r="293" spans="1:10" x14ac:dyDescent="0.2">
      <c r="A293" s="13">
        <v>1</v>
      </c>
      <c r="B293" s="14" t="s">
        <v>11</v>
      </c>
      <c r="C293" s="15" t="s">
        <v>12</v>
      </c>
      <c r="D293" s="16">
        <v>3297536</v>
      </c>
      <c r="E293" s="16">
        <v>1668748</v>
      </c>
      <c r="F293" s="16">
        <v>1486085.06</v>
      </c>
      <c r="G293" s="17">
        <f>D293-F293</f>
        <v>1811450.94</v>
      </c>
      <c r="H293" s="17">
        <f>E293-F293</f>
        <v>182662.93999999994</v>
      </c>
      <c r="I293" s="17">
        <f>IF(E293=0,0,(F293/E293)*100)</f>
        <v>89.053893098298857</v>
      </c>
      <c r="J293" s="6"/>
    </row>
    <row r="294" spans="1:10" x14ac:dyDescent="0.2">
      <c r="A294" s="13">
        <v>1</v>
      </c>
      <c r="B294" s="14" t="s">
        <v>13</v>
      </c>
      <c r="C294" s="15" t="s">
        <v>14</v>
      </c>
      <c r="D294" s="16">
        <v>2702898</v>
      </c>
      <c r="E294" s="16">
        <v>1367826</v>
      </c>
      <c r="F294" s="16">
        <v>1222821.33</v>
      </c>
      <c r="G294" s="17">
        <f>D294-F294</f>
        <v>1480076.67</v>
      </c>
      <c r="H294" s="17">
        <f>E294-F294</f>
        <v>145004.66999999993</v>
      </c>
      <c r="I294" s="17">
        <f>IF(E294=0,0,(F294/E294)*100)</f>
        <v>89.398895034894792</v>
      </c>
      <c r="J294" s="6"/>
    </row>
    <row r="295" spans="1:10" x14ac:dyDescent="0.2">
      <c r="A295" s="13">
        <v>0</v>
      </c>
      <c r="B295" s="14" t="s">
        <v>15</v>
      </c>
      <c r="C295" s="15" t="s">
        <v>16</v>
      </c>
      <c r="D295" s="16">
        <v>2702898</v>
      </c>
      <c r="E295" s="16">
        <v>1367826</v>
      </c>
      <c r="F295" s="16">
        <v>1222821.33</v>
      </c>
      <c r="G295" s="17">
        <f>D295-F295</f>
        <v>1480076.67</v>
      </c>
      <c r="H295" s="17">
        <f>E295-F295</f>
        <v>145004.66999999993</v>
      </c>
      <c r="I295" s="17">
        <f>IF(E295=0,0,(F295/E295)*100)</f>
        <v>89.398895034894792</v>
      </c>
      <c r="J295" s="6"/>
    </row>
    <row r="296" spans="1:10" x14ac:dyDescent="0.2">
      <c r="A296" s="13">
        <v>0</v>
      </c>
      <c r="B296" s="14" t="s">
        <v>17</v>
      </c>
      <c r="C296" s="15" t="s">
        <v>18</v>
      </c>
      <c r="D296" s="16">
        <v>594638</v>
      </c>
      <c r="E296" s="16">
        <v>300922</v>
      </c>
      <c r="F296" s="16">
        <v>263263.73</v>
      </c>
      <c r="G296" s="17">
        <f>D296-F296</f>
        <v>331374.27</v>
      </c>
      <c r="H296" s="17">
        <f>E296-F296</f>
        <v>37658.270000000019</v>
      </c>
      <c r="I296" s="17">
        <f>IF(E296=0,0,(F296/E296)*100)</f>
        <v>87.485703936568271</v>
      </c>
      <c r="J296" s="6"/>
    </row>
    <row r="297" spans="1:10" x14ac:dyDescent="0.2">
      <c r="A297" s="13">
        <v>1</v>
      </c>
      <c r="B297" s="14" t="s">
        <v>19</v>
      </c>
      <c r="C297" s="15" t="s">
        <v>20</v>
      </c>
      <c r="D297" s="16">
        <v>1244879</v>
      </c>
      <c r="E297" s="16">
        <v>1099134</v>
      </c>
      <c r="F297" s="16">
        <v>318133.37</v>
      </c>
      <c r="G297" s="17">
        <f>D297-F297</f>
        <v>926745.63</v>
      </c>
      <c r="H297" s="17">
        <f>E297-F297</f>
        <v>781000.63</v>
      </c>
      <c r="I297" s="17">
        <f>IF(E297=0,0,(F297/E297)*100)</f>
        <v>28.944002278157164</v>
      </c>
      <c r="J297" s="6"/>
    </row>
    <row r="298" spans="1:10" x14ac:dyDescent="0.2">
      <c r="A298" s="13">
        <v>0</v>
      </c>
      <c r="B298" s="14" t="s">
        <v>21</v>
      </c>
      <c r="C298" s="15" t="s">
        <v>22</v>
      </c>
      <c r="D298" s="16">
        <v>208300</v>
      </c>
      <c r="E298" s="16">
        <v>167420</v>
      </c>
      <c r="F298" s="16">
        <v>65360.9</v>
      </c>
      <c r="G298" s="17">
        <f>D298-F298</f>
        <v>142939.1</v>
      </c>
      <c r="H298" s="17">
        <f>E298-F298</f>
        <v>102059.1</v>
      </c>
      <c r="I298" s="17">
        <f>IF(E298=0,0,(F298/E298)*100)</f>
        <v>39.040078843626809</v>
      </c>
      <c r="J298" s="6"/>
    </row>
    <row r="299" spans="1:10" x14ac:dyDescent="0.2">
      <c r="A299" s="13">
        <v>0</v>
      </c>
      <c r="B299" s="14" t="s">
        <v>23</v>
      </c>
      <c r="C299" s="15" t="s">
        <v>24</v>
      </c>
      <c r="D299" s="16">
        <v>93250</v>
      </c>
      <c r="E299" s="16">
        <v>56630</v>
      </c>
      <c r="F299" s="16">
        <v>7400</v>
      </c>
      <c r="G299" s="17">
        <f>D299-F299</f>
        <v>85850</v>
      </c>
      <c r="H299" s="17">
        <f>E299-F299</f>
        <v>49230</v>
      </c>
      <c r="I299" s="17">
        <f>IF(E299=0,0,(F299/E299)*100)</f>
        <v>13.067278827476603</v>
      </c>
      <c r="J299" s="6"/>
    </row>
    <row r="300" spans="1:10" x14ac:dyDescent="0.2">
      <c r="A300" s="13">
        <v>1</v>
      </c>
      <c r="B300" s="14" t="s">
        <v>27</v>
      </c>
      <c r="C300" s="15" t="s">
        <v>28</v>
      </c>
      <c r="D300" s="16">
        <v>936497</v>
      </c>
      <c r="E300" s="16">
        <v>868252</v>
      </c>
      <c r="F300" s="16">
        <v>239540.47</v>
      </c>
      <c r="G300" s="17">
        <f>D300-F300</f>
        <v>696956.53</v>
      </c>
      <c r="H300" s="17">
        <f>E300-F300</f>
        <v>628711.53</v>
      </c>
      <c r="I300" s="17">
        <f>IF(E300=0,0,(F300/E300)*100)</f>
        <v>27.588818683976541</v>
      </c>
      <c r="J300" s="6"/>
    </row>
    <row r="301" spans="1:10" x14ac:dyDescent="0.2">
      <c r="A301" s="13">
        <v>0</v>
      </c>
      <c r="B301" s="14" t="s">
        <v>31</v>
      </c>
      <c r="C301" s="15" t="s">
        <v>32</v>
      </c>
      <c r="D301" s="16">
        <v>6019</v>
      </c>
      <c r="E301" s="16">
        <v>3012</v>
      </c>
      <c r="F301" s="16">
        <v>0</v>
      </c>
      <c r="G301" s="17">
        <f>D301-F301</f>
        <v>6019</v>
      </c>
      <c r="H301" s="17">
        <f>E301-F301</f>
        <v>3012</v>
      </c>
      <c r="I301" s="17">
        <f>IF(E301=0,0,(F301/E301)*100)</f>
        <v>0</v>
      </c>
      <c r="J301" s="6"/>
    </row>
    <row r="302" spans="1:10" x14ac:dyDescent="0.2">
      <c r="A302" s="13">
        <v>0</v>
      </c>
      <c r="B302" s="14" t="s">
        <v>33</v>
      </c>
      <c r="C302" s="15" t="s">
        <v>34</v>
      </c>
      <c r="D302" s="16">
        <v>930478</v>
      </c>
      <c r="E302" s="16">
        <v>865240</v>
      </c>
      <c r="F302" s="16">
        <v>239540.47</v>
      </c>
      <c r="G302" s="17">
        <f>D302-F302</f>
        <v>690937.53</v>
      </c>
      <c r="H302" s="17">
        <f>E302-F302</f>
        <v>625699.53</v>
      </c>
      <c r="I302" s="17">
        <f>IF(E302=0,0,(F302/E302)*100)</f>
        <v>27.684858536359851</v>
      </c>
      <c r="J302" s="6"/>
    </row>
    <row r="303" spans="1:10" ht="25.5" x14ac:dyDescent="0.2">
      <c r="A303" s="13">
        <v>1</v>
      </c>
      <c r="B303" s="14" t="s">
        <v>67</v>
      </c>
      <c r="C303" s="15" t="s">
        <v>68</v>
      </c>
      <c r="D303" s="16">
        <v>6832</v>
      </c>
      <c r="E303" s="16">
        <v>6832</v>
      </c>
      <c r="F303" s="16">
        <v>5832</v>
      </c>
      <c r="G303" s="17">
        <f>D303-F303</f>
        <v>1000</v>
      </c>
      <c r="H303" s="17">
        <f>E303-F303</f>
        <v>1000</v>
      </c>
      <c r="I303" s="17">
        <f>IF(E303=0,0,(F303/E303)*100)</f>
        <v>85.362997658079621</v>
      </c>
      <c r="J303" s="6"/>
    </row>
    <row r="304" spans="1:10" ht="25.5" x14ac:dyDescent="0.2">
      <c r="A304" s="13">
        <v>0</v>
      </c>
      <c r="B304" s="14" t="s">
        <v>69</v>
      </c>
      <c r="C304" s="15" t="s">
        <v>70</v>
      </c>
      <c r="D304" s="16">
        <v>6832</v>
      </c>
      <c r="E304" s="16">
        <v>6832</v>
      </c>
      <c r="F304" s="16">
        <v>5832</v>
      </c>
      <c r="G304" s="17">
        <f>D304-F304</f>
        <v>1000</v>
      </c>
      <c r="H304" s="17">
        <f>E304-F304</f>
        <v>1000</v>
      </c>
      <c r="I304" s="17">
        <f>IF(E304=0,0,(F304/E304)*100)</f>
        <v>85.362997658079621</v>
      </c>
      <c r="J304" s="6"/>
    </row>
    <row r="305" spans="1:10" x14ac:dyDescent="0.2">
      <c r="A305" s="13">
        <v>1</v>
      </c>
      <c r="B305" s="14" t="s">
        <v>41</v>
      </c>
      <c r="C305" s="15" t="s">
        <v>42</v>
      </c>
      <c r="D305" s="16">
        <v>1568218</v>
      </c>
      <c r="E305" s="16">
        <v>1568218</v>
      </c>
      <c r="F305" s="16">
        <v>1420195.66</v>
      </c>
      <c r="G305" s="17">
        <f>D305-F305</f>
        <v>148022.34000000008</v>
      </c>
      <c r="H305" s="17">
        <f>E305-F305</f>
        <v>148022.34000000008</v>
      </c>
      <c r="I305" s="17">
        <f>IF(E305=0,0,(F305/E305)*100)</f>
        <v>90.561112039270043</v>
      </c>
      <c r="J305" s="6"/>
    </row>
    <row r="306" spans="1:10" x14ac:dyDescent="0.2">
      <c r="A306" s="13">
        <v>1</v>
      </c>
      <c r="B306" s="14" t="s">
        <v>43</v>
      </c>
      <c r="C306" s="15" t="s">
        <v>44</v>
      </c>
      <c r="D306" s="16">
        <v>1568218</v>
      </c>
      <c r="E306" s="16">
        <v>1568218</v>
      </c>
      <c r="F306" s="16">
        <v>1420195.66</v>
      </c>
      <c r="G306" s="17">
        <f>D306-F306</f>
        <v>148022.34000000008</v>
      </c>
      <c r="H306" s="17">
        <f>E306-F306</f>
        <v>148022.34000000008</v>
      </c>
      <c r="I306" s="17">
        <f>IF(E306=0,0,(F306/E306)*100)</f>
        <v>90.561112039270043</v>
      </c>
      <c r="J306" s="6"/>
    </row>
    <row r="307" spans="1:10" x14ac:dyDescent="0.2">
      <c r="A307" s="13">
        <v>1</v>
      </c>
      <c r="B307" s="14" t="s">
        <v>101</v>
      </c>
      <c r="C307" s="15" t="s">
        <v>102</v>
      </c>
      <c r="D307" s="16">
        <v>1568218</v>
      </c>
      <c r="E307" s="16">
        <v>1568218</v>
      </c>
      <c r="F307" s="16">
        <v>1420195.66</v>
      </c>
      <c r="G307" s="17">
        <f>D307-F307</f>
        <v>148022.34000000008</v>
      </c>
      <c r="H307" s="17">
        <f>E307-F307</f>
        <v>148022.34000000008</v>
      </c>
      <c r="I307" s="17">
        <f>IF(E307=0,0,(F307/E307)*100)</f>
        <v>90.561112039270043</v>
      </c>
      <c r="J307" s="6"/>
    </row>
    <row r="308" spans="1:10" x14ac:dyDescent="0.2">
      <c r="A308" s="13">
        <v>0</v>
      </c>
      <c r="B308" s="14" t="s">
        <v>103</v>
      </c>
      <c r="C308" s="15" t="s">
        <v>104</v>
      </c>
      <c r="D308" s="16">
        <v>1568218</v>
      </c>
      <c r="E308" s="16">
        <v>1568218</v>
      </c>
      <c r="F308" s="16">
        <v>1420195.66</v>
      </c>
      <c r="G308" s="17">
        <f>D308-F308</f>
        <v>148022.34000000008</v>
      </c>
      <c r="H308" s="17">
        <f>E308-F308</f>
        <v>148022.34000000008</v>
      </c>
      <c r="I308" s="17">
        <f>IF(E308=0,0,(F308/E308)*100)</f>
        <v>90.561112039270043</v>
      </c>
      <c r="J308" s="6"/>
    </row>
    <row r="309" spans="1:10" x14ac:dyDescent="0.2">
      <c r="A309" s="13">
        <v>1</v>
      </c>
      <c r="B309" s="14" t="s">
        <v>129</v>
      </c>
      <c r="C309" s="15" t="s">
        <v>62</v>
      </c>
      <c r="D309" s="16">
        <v>60000</v>
      </c>
      <c r="E309" s="16">
        <v>60000</v>
      </c>
      <c r="F309" s="16">
        <v>0</v>
      </c>
      <c r="G309" s="17">
        <f>D309-F309</f>
        <v>60000</v>
      </c>
      <c r="H309" s="17">
        <f>E309-F309</f>
        <v>60000</v>
      </c>
      <c r="I309" s="17">
        <f>IF(E309=0,0,(F309/E309)*100)</f>
        <v>0</v>
      </c>
      <c r="J309" s="6"/>
    </row>
    <row r="310" spans="1:10" x14ac:dyDescent="0.2">
      <c r="A310" s="13">
        <v>1</v>
      </c>
      <c r="B310" s="14" t="s">
        <v>9</v>
      </c>
      <c r="C310" s="15" t="s">
        <v>10</v>
      </c>
      <c r="D310" s="16">
        <v>60000</v>
      </c>
      <c r="E310" s="16">
        <v>60000</v>
      </c>
      <c r="F310" s="16">
        <v>0</v>
      </c>
      <c r="G310" s="17">
        <f>D310-F310</f>
        <v>60000</v>
      </c>
      <c r="H310" s="17">
        <f>E310-F310</f>
        <v>60000</v>
      </c>
      <c r="I310" s="17">
        <f>IF(E310=0,0,(F310/E310)*100)</f>
        <v>0</v>
      </c>
      <c r="J310" s="6"/>
    </row>
    <row r="311" spans="1:10" x14ac:dyDescent="0.2">
      <c r="A311" s="13">
        <v>1</v>
      </c>
      <c r="B311" s="14" t="s">
        <v>19</v>
      </c>
      <c r="C311" s="15" t="s">
        <v>20</v>
      </c>
      <c r="D311" s="16">
        <v>60000</v>
      </c>
      <c r="E311" s="16">
        <v>60000</v>
      </c>
      <c r="F311" s="16">
        <v>0</v>
      </c>
      <c r="G311" s="17">
        <f>D311-F311</f>
        <v>60000</v>
      </c>
      <c r="H311" s="17">
        <f>E311-F311</f>
        <v>60000</v>
      </c>
      <c r="I311" s="17">
        <f>IF(E311=0,0,(F311/E311)*100)</f>
        <v>0</v>
      </c>
      <c r="J311" s="6"/>
    </row>
    <row r="312" spans="1:10" x14ac:dyDescent="0.2">
      <c r="A312" s="13">
        <v>0</v>
      </c>
      <c r="B312" s="14" t="s">
        <v>21</v>
      </c>
      <c r="C312" s="15" t="s">
        <v>22</v>
      </c>
      <c r="D312" s="16">
        <v>40000</v>
      </c>
      <c r="E312" s="16">
        <v>40000</v>
      </c>
      <c r="F312" s="16">
        <v>0</v>
      </c>
      <c r="G312" s="17">
        <f>D312-F312</f>
        <v>40000</v>
      </c>
      <c r="H312" s="17">
        <f>E312-F312</f>
        <v>40000</v>
      </c>
      <c r="I312" s="17">
        <f>IF(E312=0,0,(F312/E312)*100)</f>
        <v>0</v>
      </c>
      <c r="J312" s="6"/>
    </row>
    <row r="313" spans="1:10" x14ac:dyDescent="0.2">
      <c r="A313" s="13">
        <v>0</v>
      </c>
      <c r="B313" s="14" t="s">
        <v>23</v>
      </c>
      <c r="C313" s="15" t="s">
        <v>24</v>
      </c>
      <c r="D313" s="16">
        <v>20000</v>
      </c>
      <c r="E313" s="16">
        <v>20000</v>
      </c>
      <c r="F313" s="16">
        <v>0</v>
      </c>
      <c r="G313" s="17">
        <f>D313-F313</f>
        <v>20000</v>
      </c>
      <c r="H313" s="17">
        <f>E313-F313</f>
        <v>20000</v>
      </c>
      <c r="I313" s="17">
        <f>IF(E313=0,0,(F313/E313)*100)</f>
        <v>0</v>
      </c>
      <c r="J313" s="6"/>
    </row>
    <row r="314" spans="1:10" ht="51" x14ac:dyDescent="0.2">
      <c r="A314" s="13">
        <v>1</v>
      </c>
      <c r="B314" s="14" t="s">
        <v>130</v>
      </c>
      <c r="C314" s="15" t="s">
        <v>131</v>
      </c>
      <c r="D314" s="16">
        <v>85000</v>
      </c>
      <c r="E314" s="16">
        <v>85000</v>
      </c>
      <c r="F314" s="16">
        <v>59545</v>
      </c>
      <c r="G314" s="17">
        <f>D314-F314</f>
        <v>25455</v>
      </c>
      <c r="H314" s="17">
        <f>E314-F314</f>
        <v>25455</v>
      </c>
      <c r="I314" s="17">
        <f>IF(E314=0,0,(F314/E314)*100)</f>
        <v>70.052941176470583</v>
      </c>
      <c r="J314" s="6"/>
    </row>
    <row r="315" spans="1:10" x14ac:dyDescent="0.2">
      <c r="A315" s="13">
        <v>1</v>
      </c>
      <c r="B315" s="14" t="s">
        <v>9</v>
      </c>
      <c r="C315" s="15" t="s">
        <v>10</v>
      </c>
      <c r="D315" s="16">
        <v>85000</v>
      </c>
      <c r="E315" s="16">
        <v>85000</v>
      </c>
      <c r="F315" s="16">
        <v>59545</v>
      </c>
      <c r="G315" s="17">
        <f>D315-F315</f>
        <v>25455</v>
      </c>
      <c r="H315" s="17">
        <f>E315-F315</f>
        <v>25455</v>
      </c>
      <c r="I315" s="17">
        <f>IF(E315=0,0,(F315/E315)*100)</f>
        <v>70.052941176470583</v>
      </c>
      <c r="J315" s="6"/>
    </row>
    <row r="316" spans="1:10" x14ac:dyDescent="0.2">
      <c r="A316" s="13">
        <v>1</v>
      </c>
      <c r="B316" s="14" t="s">
        <v>19</v>
      </c>
      <c r="C316" s="15" t="s">
        <v>20</v>
      </c>
      <c r="D316" s="16">
        <v>85000</v>
      </c>
      <c r="E316" s="16">
        <v>85000</v>
      </c>
      <c r="F316" s="16">
        <v>59545</v>
      </c>
      <c r="G316" s="17">
        <f>D316-F316</f>
        <v>25455</v>
      </c>
      <c r="H316" s="17">
        <f>E316-F316</f>
        <v>25455</v>
      </c>
      <c r="I316" s="17">
        <f>IF(E316=0,0,(F316/E316)*100)</f>
        <v>70.052941176470583</v>
      </c>
      <c r="J316" s="6"/>
    </row>
    <row r="317" spans="1:10" x14ac:dyDescent="0.2">
      <c r="A317" s="13">
        <v>0</v>
      </c>
      <c r="B317" s="14" t="s">
        <v>21</v>
      </c>
      <c r="C317" s="15" t="s">
        <v>22</v>
      </c>
      <c r="D317" s="16">
        <v>60000</v>
      </c>
      <c r="E317" s="16">
        <v>60000</v>
      </c>
      <c r="F317" s="16">
        <v>59545</v>
      </c>
      <c r="G317" s="17">
        <f>D317-F317</f>
        <v>455</v>
      </c>
      <c r="H317" s="17">
        <f>E317-F317</f>
        <v>455</v>
      </c>
      <c r="I317" s="17">
        <f>IF(E317=0,0,(F317/E317)*100)</f>
        <v>99.24166666666666</v>
      </c>
      <c r="J317" s="6"/>
    </row>
    <row r="318" spans="1:10" x14ac:dyDescent="0.2">
      <c r="A318" s="13">
        <v>0</v>
      </c>
      <c r="B318" s="14" t="s">
        <v>23</v>
      </c>
      <c r="C318" s="15" t="s">
        <v>24</v>
      </c>
      <c r="D318" s="16">
        <v>25000</v>
      </c>
      <c r="E318" s="16">
        <v>25000</v>
      </c>
      <c r="F318" s="16">
        <v>0</v>
      </c>
      <c r="G318" s="17">
        <f>D318-F318</f>
        <v>25000</v>
      </c>
      <c r="H318" s="17">
        <f>E318-F318</f>
        <v>25000</v>
      </c>
      <c r="I318" s="17">
        <f>IF(E318=0,0,(F318/E318)*100)</f>
        <v>0</v>
      </c>
      <c r="J318" s="6"/>
    </row>
    <row r="319" spans="1:10" ht="38.25" x14ac:dyDescent="0.2">
      <c r="A319" s="13">
        <v>1</v>
      </c>
      <c r="B319" s="14" t="s">
        <v>132</v>
      </c>
      <c r="C319" s="15" t="s">
        <v>92</v>
      </c>
      <c r="D319" s="16">
        <v>3492511</v>
      </c>
      <c r="E319" s="16">
        <v>1593424</v>
      </c>
      <c r="F319" s="16">
        <v>1502204.24</v>
      </c>
      <c r="G319" s="17">
        <f>D319-F319</f>
        <v>1990306.76</v>
      </c>
      <c r="H319" s="17">
        <f>E319-F319</f>
        <v>91219.760000000009</v>
      </c>
      <c r="I319" s="17">
        <f>IF(E319=0,0,(F319/E319)*100)</f>
        <v>94.275236220867768</v>
      </c>
      <c r="J319" s="6"/>
    </row>
    <row r="320" spans="1:10" x14ac:dyDescent="0.2">
      <c r="A320" s="13">
        <v>1</v>
      </c>
      <c r="B320" s="14" t="s">
        <v>9</v>
      </c>
      <c r="C320" s="15" t="s">
        <v>10</v>
      </c>
      <c r="D320" s="16">
        <v>3492511</v>
      </c>
      <c r="E320" s="16">
        <v>1593424</v>
      </c>
      <c r="F320" s="16">
        <v>1502204.24</v>
      </c>
      <c r="G320" s="17">
        <f>D320-F320</f>
        <v>1990306.76</v>
      </c>
      <c r="H320" s="17">
        <f>E320-F320</f>
        <v>91219.760000000009</v>
      </c>
      <c r="I320" s="17">
        <f>IF(E320=0,0,(F320/E320)*100)</f>
        <v>94.275236220867768</v>
      </c>
      <c r="J320" s="6"/>
    </row>
    <row r="321" spans="1:10" x14ac:dyDescent="0.2">
      <c r="A321" s="13">
        <v>1</v>
      </c>
      <c r="B321" s="14" t="s">
        <v>11</v>
      </c>
      <c r="C321" s="15" t="s">
        <v>12</v>
      </c>
      <c r="D321" s="16">
        <v>3295454</v>
      </c>
      <c r="E321" s="16">
        <v>1479572</v>
      </c>
      <c r="F321" s="16">
        <v>1465267.78</v>
      </c>
      <c r="G321" s="17">
        <f>D321-F321</f>
        <v>1830186.22</v>
      </c>
      <c r="H321" s="17">
        <f>E321-F321</f>
        <v>14304.219999999972</v>
      </c>
      <c r="I321" s="17">
        <f>IF(E321=0,0,(F321/E321)*100)</f>
        <v>99.03321906605423</v>
      </c>
      <c r="J321" s="6"/>
    </row>
    <row r="322" spans="1:10" x14ac:dyDescent="0.2">
      <c r="A322" s="13">
        <v>1</v>
      </c>
      <c r="B322" s="14" t="s">
        <v>13</v>
      </c>
      <c r="C322" s="15" t="s">
        <v>14</v>
      </c>
      <c r="D322" s="16">
        <v>2821910</v>
      </c>
      <c r="E322" s="16">
        <v>1263092</v>
      </c>
      <c r="F322" s="16">
        <v>1259329.0900000001</v>
      </c>
      <c r="G322" s="17">
        <f>D322-F322</f>
        <v>1562580.91</v>
      </c>
      <c r="H322" s="17">
        <f>E322-F322</f>
        <v>3762.9099999999162</v>
      </c>
      <c r="I322" s="17">
        <f>IF(E322=0,0,(F322/E322)*100)</f>
        <v>99.702087417226934</v>
      </c>
      <c r="J322" s="6"/>
    </row>
    <row r="323" spans="1:10" x14ac:dyDescent="0.2">
      <c r="A323" s="13">
        <v>0</v>
      </c>
      <c r="B323" s="14" t="s">
        <v>15</v>
      </c>
      <c r="C323" s="15" t="s">
        <v>16</v>
      </c>
      <c r="D323" s="16">
        <v>2821910</v>
      </c>
      <c r="E323" s="16">
        <v>1263092</v>
      </c>
      <c r="F323" s="16">
        <v>1259329.0900000001</v>
      </c>
      <c r="G323" s="17">
        <f>D323-F323</f>
        <v>1562580.91</v>
      </c>
      <c r="H323" s="17">
        <f>E323-F323</f>
        <v>3762.9099999999162</v>
      </c>
      <c r="I323" s="17">
        <f>IF(E323=0,0,(F323/E323)*100)</f>
        <v>99.702087417226934</v>
      </c>
      <c r="J323" s="6"/>
    </row>
    <row r="324" spans="1:10" x14ac:dyDescent="0.2">
      <c r="A324" s="13">
        <v>0</v>
      </c>
      <c r="B324" s="14" t="s">
        <v>17</v>
      </c>
      <c r="C324" s="15" t="s">
        <v>18</v>
      </c>
      <c r="D324" s="16">
        <v>473544</v>
      </c>
      <c r="E324" s="16">
        <v>216480</v>
      </c>
      <c r="F324" s="16">
        <v>205938.69</v>
      </c>
      <c r="G324" s="17">
        <f>D324-F324</f>
        <v>267605.31</v>
      </c>
      <c r="H324" s="17">
        <f>E324-F324</f>
        <v>10541.309999999998</v>
      </c>
      <c r="I324" s="17">
        <f>IF(E324=0,0,(F324/E324)*100)</f>
        <v>95.130584811529943</v>
      </c>
      <c r="J324" s="6"/>
    </row>
    <row r="325" spans="1:10" x14ac:dyDescent="0.2">
      <c r="A325" s="13">
        <v>1</v>
      </c>
      <c r="B325" s="14" t="s">
        <v>19</v>
      </c>
      <c r="C325" s="15" t="s">
        <v>20</v>
      </c>
      <c r="D325" s="16">
        <v>196057</v>
      </c>
      <c r="E325" s="16">
        <v>112852</v>
      </c>
      <c r="F325" s="16">
        <v>36936.460000000006</v>
      </c>
      <c r="G325" s="17">
        <f>D325-F325</f>
        <v>159120.53999999998</v>
      </c>
      <c r="H325" s="17">
        <f>E325-F325</f>
        <v>75915.539999999994</v>
      </c>
      <c r="I325" s="17">
        <f>IF(E325=0,0,(F325/E325)*100)</f>
        <v>32.730000354446538</v>
      </c>
      <c r="J325" s="6"/>
    </row>
    <row r="326" spans="1:10" x14ac:dyDescent="0.2">
      <c r="A326" s="13">
        <v>0</v>
      </c>
      <c r="B326" s="14" t="s">
        <v>21</v>
      </c>
      <c r="C326" s="15" t="s">
        <v>22</v>
      </c>
      <c r="D326" s="16">
        <v>117971</v>
      </c>
      <c r="E326" s="16">
        <v>68453</v>
      </c>
      <c r="F326" s="16">
        <v>11550</v>
      </c>
      <c r="G326" s="17">
        <f>D326-F326</f>
        <v>106421</v>
      </c>
      <c r="H326" s="17">
        <f>E326-F326</f>
        <v>56903</v>
      </c>
      <c r="I326" s="17">
        <f>IF(E326=0,0,(F326/E326)*100)</f>
        <v>16.872890888638921</v>
      </c>
      <c r="J326" s="6"/>
    </row>
    <row r="327" spans="1:10" x14ac:dyDescent="0.2">
      <c r="A327" s="13">
        <v>0</v>
      </c>
      <c r="B327" s="14" t="s">
        <v>23</v>
      </c>
      <c r="C327" s="15" t="s">
        <v>24</v>
      </c>
      <c r="D327" s="16">
        <v>31311</v>
      </c>
      <c r="E327" s="16">
        <v>21010</v>
      </c>
      <c r="F327" s="16">
        <v>6760</v>
      </c>
      <c r="G327" s="17">
        <f>D327-F327</f>
        <v>24551</v>
      </c>
      <c r="H327" s="17">
        <f>E327-F327</f>
        <v>14250</v>
      </c>
      <c r="I327" s="17">
        <f>IF(E327=0,0,(F327/E327)*100)</f>
        <v>32.175154688243694</v>
      </c>
      <c r="J327" s="6"/>
    </row>
    <row r="328" spans="1:10" x14ac:dyDescent="0.2">
      <c r="A328" s="13">
        <v>1</v>
      </c>
      <c r="B328" s="14" t="s">
        <v>27</v>
      </c>
      <c r="C328" s="15" t="s">
        <v>28</v>
      </c>
      <c r="D328" s="16">
        <v>46775</v>
      </c>
      <c r="E328" s="16">
        <v>23389</v>
      </c>
      <c r="F328" s="16">
        <v>18626.46</v>
      </c>
      <c r="G328" s="17">
        <f>D328-F328</f>
        <v>28148.54</v>
      </c>
      <c r="H328" s="17">
        <f>E328-F328</f>
        <v>4762.5400000000009</v>
      </c>
      <c r="I328" s="17">
        <f>IF(E328=0,0,(F328/E328)*100)</f>
        <v>79.637692932575149</v>
      </c>
      <c r="J328" s="6"/>
    </row>
    <row r="329" spans="1:10" x14ac:dyDescent="0.2">
      <c r="A329" s="13">
        <v>0</v>
      </c>
      <c r="B329" s="14" t="s">
        <v>31</v>
      </c>
      <c r="C329" s="15" t="s">
        <v>32</v>
      </c>
      <c r="D329" s="16">
        <v>678</v>
      </c>
      <c r="E329" s="16">
        <v>338</v>
      </c>
      <c r="F329" s="16">
        <v>226.5</v>
      </c>
      <c r="G329" s="17">
        <f>D329-F329</f>
        <v>451.5</v>
      </c>
      <c r="H329" s="17">
        <f>E329-F329</f>
        <v>111.5</v>
      </c>
      <c r="I329" s="17">
        <f>IF(E329=0,0,(F329/E329)*100)</f>
        <v>67.011834319526628</v>
      </c>
      <c r="J329" s="6"/>
    </row>
    <row r="330" spans="1:10" x14ac:dyDescent="0.2">
      <c r="A330" s="13">
        <v>0</v>
      </c>
      <c r="B330" s="14" t="s">
        <v>33</v>
      </c>
      <c r="C330" s="15" t="s">
        <v>34</v>
      </c>
      <c r="D330" s="16">
        <v>44225</v>
      </c>
      <c r="E330" s="16">
        <v>21945</v>
      </c>
      <c r="F330" s="16">
        <v>17300.8</v>
      </c>
      <c r="G330" s="17">
        <f>D330-F330</f>
        <v>26924.2</v>
      </c>
      <c r="H330" s="17">
        <f>E330-F330</f>
        <v>4644.2000000000007</v>
      </c>
      <c r="I330" s="17">
        <f>IF(E330=0,0,(F330/E330)*100)</f>
        <v>78.837092731829571</v>
      </c>
      <c r="J330" s="6"/>
    </row>
    <row r="331" spans="1:10" x14ac:dyDescent="0.2">
      <c r="A331" s="13">
        <v>0</v>
      </c>
      <c r="B331" s="14" t="s">
        <v>35</v>
      </c>
      <c r="C331" s="15" t="s">
        <v>36</v>
      </c>
      <c r="D331" s="16">
        <v>1872</v>
      </c>
      <c r="E331" s="16">
        <v>1106</v>
      </c>
      <c r="F331" s="16">
        <v>1099.1600000000001</v>
      </c>
      <c r="G331" s="17">
        <f>D331-F331</f>
        <v>772.83999999999992</v>
      </c>
      <c r="H331" s="17">
        <f>E331-F331</f>
        <v>6.8399999999999181</v>
      </c>
      <c r="I331" s="17">
        <f>IF(E331=0,0,(F331/E331)*100)</f>
        <v>99.381555153707055</v>
      </c>
      <c r="J331" s="6"/>
    </row>
    <row r="332" spans="1:10" x14ac:dyDescent="0.2">
      <c r="A332" s="13">
        <v>0</v>
      </c>
      <c r="B332" s="14" t="s">
        <v>39</v>
      </c>
      <c r="C332" s="15" t="s">
        <v>40</v>
      </c>
      <c r="D332" s="16">
        <v>1000</v>
      </c>
      <c r="E332" s="16">
        <v>1000</v>
      </c>
      <c r="F332" s="16">
        <v>0</v>
      </c>
      <c r="G332" s="17">
        <f>D332-F332</f>
        <v>1000</v>
      </c>
      <c r="H332" s="17">
        <f>E332-F332</f>
        <v>1000</v>
      </c>
      <c r="I332" s="17">
        <f>IF(E332=0,0,(F332/E332)*100)</f>
        <v>0</v>
      </c>
      <c r="J332" s="6"/>
    </row>
    <row r="333" spans="1:10" ht="25.5" x14ac:dyDescent="0.2">
      <c r="A333" s="13">
        <v>1</v>
      </c>
      <c r="B333" s="14" t="s">
        <v>133</v>
      </c>
      <c r="C333" s="15" t="s">
        <v>134</v>
      </c>
      <c r="D333" s="16">
        <v>5190</v>
      </c>
      <c r="E333" s="16">
        <v>0</v>
      </c>
      <c r="F333" s="16">
        <v>0</v>
      </c>
      <c r="G333" s="17">
        <f>D333-F333</f>
        <v>5190</v>
      </c>
      <c r="H333" s="17">
        <f>E333-F333</f>
        <v>0</v>
      </c>
      <c r="I333" s="17">
        <f>IF(E333=0,0,(F333/E333)*100)</f>
        <v>0</v>
      </c>
      <c r="J333" s="6"/>
    </row>
    <row r="334" spans="1:10" x14ac:dyDescent="0.2">
      <c r="A334" s="13">
        <v>1</v>
      </c>
      <c r="B334" s="14" t="s">
        <v>9</v>
      </c>
      <c r="C334" s="15" t="s">
        <v>10</v>
      </c>
      <c r="D334" s="16">
        <v>5190</v>
      </c>
      <c r="E334" s="16">
        <v>0</v>
      </c>
      <c r="F334" s="16">
        <v>0</v>
      </c>
      <c r="G334" s="17">
        <f>D334-F334</f>
        <v>5190</v>
      </c>
      <c r="H334" s="17">
        <f>E334-F334</f>
        <v>0</v>
      </c>
      <c r="I334" s="17">
        <f>IF(E334=0,0,(F334/E334)*100)</f>
        <v>0</v>
      </c>
      <c r="J334" s="6"/>
    </row>
    <row r="335" spans="1:10" x14ac:dyDescent="0.2">
      <c r="A335" s="13">
        <v>1</v>
      </c>
      <c r="B335" s="14" t="s">
        <v>87</v>
      </c>
      <c r="C335" s="15" t="s">
        <v>88</v>
      </c>
      <c r="D335" s="16">
        <v>5190</v>
      </c>
      <c r="E335" s="16">
        <v>0</v>
      </c>
      <c r="F335" s="16">
        <v>0</v>
      </c>
      <c r="G335" s="17">
        <f>D335-F335</f>
        <v>5190</v>
      </c>
      <c r="H335" s="17">
        <f>E335-F335</f>
        <v>0</v>
      </c>
      <c r="I335" s="17">
        <f>IF(E335=0,0,(F335/E335)*100)</f>
        <v>0</v>
      </c>
      <c r="J335" s="6"/>
    </row>
    <row r="336" spans="1:10" x14ac:dyDescent="0.2">
      <c r="A336" s="13">
        <v>0</v>
      </c>
      <c r="B336" s="14" t="s">
        <v>89</v>
      </c>
      <c r="C336" s="15" t="s">
        <v>90</v>
      </c>
      <c r="D336" s="16">
        <v>5190</v>
      </c>
      <c r="E336" s="16">
        <v>0</v>
      </c>
      <c r="F336" s="16">
        <v>0</v>
      </c>
      <c r="G336" s="17">
        <f>D336-F336</f>
        <v>5190</v>
      </c>
      <c r="H336" s="17">
        <f>E336-F336</f>
        <v>0</v>
      </c>
      <c r="I336" s="17">
        <f>IF(E336=0,0,(F336/E336)*100)</f>
        <v>0</v>
      </c>
      <c r="J336" s="6"/>
    </row>
    <row r="337" spans="1:10" ht="51" x14ac:dyDescent="0.2">
      <c r="A337" s="13">
        <v>1</v>
      </c>
      <c r="B337" s="14" t="s">
        <v>135</v>
      </c>
      <c r="C337" s="15" t="s">
        <v>136</v>
      </c>
      <c r="D337" s="16">
        <v>4200</v>
      </c>
      <c r="E337" s="16">
        <v>2100</v>
      </c>
      <c r="F337" s="16">
        <v>1699.71</v>
      </c>
      <c r="G337" s="17">
        <f>D337-F337</f>
        <v>2500.29</v>
      </c>
      <c r="H337" s="17">
        <f>E337-F337</f>
        <v>400.28999999999996</v>
      </c>
      <c r="I337" s="17">
        <f>IF(E337=0,0,(F337/E337)*100)</f>
        <v>80.938571428571422</v>
      </c>
      <c r="J337" s="6"/>
    </row>
    <row r="338" spans="1:10" x14ac:dyDescent="0.2">
      <c r="A338" s="13">
        <v>1</v>
      </c>
      <c r="B338" s="14" t="s">
        <v>9</v>
      </c>
      <c r="C338" s="15" t="s">
        <v>10</v>
      </c>
      <c r="D338" s="16">
        <v>4200</v>
      </c>
      <c r="E338" s="16">
        <v>2100</v>
      </c>
      <c r="F338" s="16">
        <v>1699.71</v>
      </c>
      <c r="G338" s="17">
        <f>D338-F338</f>
        <v>2500.29</v>
      </c>
      <c r="H338" s="17">
        <f>E338-F338</f>
        <v>400.28999999999996</v>
      </c>
      <c r="I338" s="17">
        <f>IF(E338=0,0,(F338/E338)*100)</f>
        <v>80.938571428571422</v>
      </c>
      <c r="J338" s="6"/>
    </row>
    <row r="339" spans="1:10" x14ac:dyDescent="0.2">
      <c r="A339" s="13">
        <v>1</v>
      </c>
      <c r="B339" s="14" t="s">
        <v>87</v>
      </c>
      <c r="C339" s="15" t="s">
        <v>88</v>
      </c>
      <c r="D339" s="16">
        <v>4200</v>
      </c>
      <c r="E339" s="16">
        <v>2100</v>
      </c>
      <c r="F339" s="16">
        <v>1699.71</v>
      </c>
      <c r="G339" s="17">
        <f>D339-F339</f>
        <v>2500.29</v>
      </c>
      <c r="H339" s="17">
        <f>E339-F339</f>
        <v>400.28999999999996</v>
      </c>
      <c r="I339" s="17">
        <f>IF(E339=0,0,(F339/E339)*100)</f>
        <v>80.938571428571422</v>
      </c>
      <c r="J339" s="6"/>
    </row>
    <row r="340" spans="1:10" x14ac:dyDescent="0.2">
      <c r="A340" s="13">
        <v>0</v>
      </c>
      <c r="B340" s="14" t="s">
        <v>89</v>
      </c>
      <c r="C340" s="15" t="s">
        <v>90</v>
      </c>
      <c r="D340" s="16">
        <v>4200</v>
      </c>
      <c r="E340" s="16">
        <v>2100</v>
      </c>
      <c r="F340" s="16">
        <v>1699.71</v>
      </c>
      <c r="G340" s="17">
        <f>D340-F340</f>
        <v>2500.29</v>
      </c>
      <c r="H340" s="17">
        <f>E340-F340</f>
        <v>400.28999999999996</v>
      </c>
      <c r="I340" s="17">
        <f>IF(E340=0,0,(F340/E340)*100)</f>
        <v>80.938571428571422</v>
      </c>
      <c r="J340" s="6"/>
    </row>
    <row r="341" spans="1:10" ht="25.5" x14ac:dyDescent="0.2">
      <c r="A341" s="13">
        <v>1</v>
      </c>
      <c r="B341" s="14" t="s">
        <v>137</v>
      </c>
      <c r="C341" s="15" t="s">
        <v>138</v>
      </c>
      <c r="D341" s="16">
        <v>3726509</v>
      </c>
      <c r="E341" s="16">
        <v>1733909</v>
      </c>
      <c r="F341" s="16">
        <v>928909</v>
      </c>
      <c r="G341" s="17">
        <f>D341-F341</f>
        <v>2797600</v>
      </c>
      <c r="H341" s="17">
        <f>E341-F341</f>
        <v>805000</v>
      </c>
      <c r="I341" s="17">
        <f>IF(E341=0,0,(F341/E341)*100)</f>
        <v>53.573111391658969</v>
      </c>
      <c r="J341" s="6"/>
    </row>
    <row r="342" spans="1:10" x14ac:dyDescent="0.2">
      <c r="A342" s="13">
        <v>1</v>
      </c>
      <c r="B342" s="14" t="s">
        <v>9</v>
      </c>
      <c r="C342" s="15" t="s">
        <v>10</v>
      </c>
      <c r="D342" s="16">
        <v>3726509</v>
      </c>
      <c r="E342" s="16">
        <v>1733909</v>
      </c>
      <c r="F342" s="16">
        <v>928909</v>
      </c>
      <c r="G342" s="17">
        <f>D342-F342</f>
        <v>2797600</v>
      </c>
      <c r="H342" s="17">
        <f>E342-F342</f>
        <v>805000</v>
      </c>
      <c r="I342" s="17">
        <f>IF(E342=0,0,(F342/E342)*100)</f>
        <v>53.573111391658969</v>
      </c>
      <c r="J342" s="6"/>
    </row>
    <row r="343" spans="1:10" x14ac:dyDescent="0.2">
      <c r="A343" s="13">
        <v>1</v>
      </c>
      <c r="B343" s="14" t="s">
        <v>87</v>
      </c>
      <c r="C343" s="15" t="s">
        <v>88</v>
      </c>
      <c r="D343" s="16">
        <v>3726509</v>
      </c>
      <c r="E343" s="16">
        <v>1733909</v>
      </c>
      <c r="F343" s="16">
        <v>928909</v>
      </c>
      <c r="G343" s="17">
        <f>D343-F343</f>
        <v>2797600</v>
      </c>
      <c r="H343" s="17">
        <f>E343-F343</f>
        <v>805000</v>
      </c>
      <c r="I343" s="17">
        <f>IF(E343=0,0,(F343/E343)*100)</f>
        <v>53.573111391658969</v>
      </c>
      <c r="J343" s="6"/>
    </row>
    <row r="344" spans="1:10" x14ac:dyDescent="0.2">
      <c r="A344" s="13">
        <v>0</v>
      </c>
      <c r="B344" s="14" t="s">
        <v>89</v>
      </c>
      <c r="C344" s="15" t="s">
        <v>90</v>
      </c>
      <c r="D344" s="16">
        <v>3726509</v>
      </c>
      <c r="E344" s="16">
        <v>1733909</v>
      </c>
      <c r="F344" s="16">
        <v>928909</v>
      </c>
      <c r="G344" s="17">
        <f>D344-F344</f>
        <v>2797600</v>
      </c>
      <c r="H344" s="17">
        <f>E344-F344</f>
        <v>805000</v>
      </c>
      <c r="I344" s="17">
        <f>IF(E344=0,0,(F344/E344)*100)</f>
        <v>53.573111391658969</v>
      </c>
      <c r="J344" s="6"/>
    </row>
    <row r="345" spans="1:10" ht="25.5" x14ac:dyDescent="0.2">
      <c r="A345" s="13">
        <v>1</v>
      </c>
      <c r="B345" s="14" t="s">
        <v>139</v>
      </c>
      <c r="C345" s="15" t="s">
        <v>140</v>
      </c>
      <c r="D345" s="16">
        <v>817018</v>
      </c>
      <c r="E345" s="16">
        <v>480018</v>
      </c>
      <c r="F345" s="16">
        <v>327818</v>
      </c>
      <c r="G345" s="17">
        <f>D345-F345</f>
        <v>489200</v>
      </c>
      <c r="H345" s="17">
        <f>E345-F345</f>
        <v>152200</v>
      </c>
      <c r="I345" s="17">
        <f>IF(E345=0,0,(F345/E345)*100)</f>
        <v>68.292855684578484</v>
      </c>
      <c r="J345" s="6"/>
    </row>
    <row r="346" spans="1:10" x14ac:dyDescent="0.2">
      <c r="A346" s="13">
        <v>1</v>
      </c>
      <c r="B346" s="14" t="s">
        <v>9</v>
      </c>
      <c r="C346" s="15" t="s">
        <v>10</v>
      </c>
      <c r="D346" s="16">
        <v>817018</v>
      </c>
      <c r="E346" s="16">
        <v>480018</v>
      </c>
      <c r="F346" s="16">
        <v>327818</v>
      </c>
      <c r="G346" s="17">
        <f>D346-F346</f>
        <v>489200</v>
      </c>
      <c r="H346" s="17">
        <f>E346-F346</f>
        <v>152200</v>
      </c>
      <c r="I346" s="17">
        <f>IF(E346=0,0,(F346/E346)*100)</f>
        <v>68.292855684578484</v>
      </c>
      <c r="J346" s="6"/>
    </row>
    <row r="347" spans="1:10" x14ac:dyDescent="0.2">
      <c r="A347" s="13">
        <v>1</v>
      </c>
      <c r="B347" s="14" t="s">
        <v>19</v>
      </c>
      <c r="C347" s="15" t="s">
        <v>20</v>
      </c>
      <c r="D347" s="16">
        <v>160700</v>
      </c>
      <c r="E347" s="16">
        <v>140700</v>
      </c>
      <c r="F347" s="16">
        <v>82500</v>
      </c>
      <c r="G347" s="17">
        <f>D347-F347</f>
        <v>78200</v>
      </c>
      <c r="H347" s="17">
        <f>E347-F347</f>
        <v>58200</v>
      </c>
      <c r="I347" s="17">
        <f>IF(E347=0,0,(F347/E347)*100)</f>
        <v>58.63539445628998</v>
      </c>
      <c r="J347" s="6"/>
    </row>
    <row r="348" spans="1:10" x14ac:dyDescent="0.2">
      <c r="A348" s="13">
        <v>0</v>
      </c>
      <c r="B348" s="14" t="s">
        <v>99</v>
      </c>
      <c r="C348" s="15" t="s">
        <v>100</v>
      </c>
      <c r="D348" s="16">
        <v>700</v>
      </c>
      <c r="E348" s="16">
        <v>700</v>
      </c>
      <c r="F348" s="16">
        <v>0</v>
      </c>
      <c r="G348" s="17">
        <f>D348-F348</f>
        <v>700</v>
      </c>
      <c r="H348" s="17">
        <f>E348-F348</f>
        <v>700</v>
      </c>
      <c r="I348" s="17">
        <f>IF(E348=0,0,(F348/E348)*100)</f>
        <v>0</v>
      </c>
      <c r="J348" s="6"/>
    </row>
    <row r="349" spans="1:10" x14ac:dyDescent="0.2">
      <c r="A349" s="13">
        <v>0</v>
      </c>
      <c r="B349" s="14" t="s">
        <v>23</v>
      </c>
      <c r="C349" s="15" t="s">
        <v>24</v>
      </c>
      <c r="D349" s="16">
        <v>160000</v>
      </c>
      <c r="E349" s="16">
        <v>140000</v>
      </c>
      <c r="F349" s="16">
        <v>82500</v>
      </c>
      <c r="G349" s="17">
        <f>D349-F349</f>
        <v>77500</v>
      </c>
      <c r="H349" s="17">
        <f>E349-F349</f>
        <v>57500</v>
      </c>
      <c r="I349" s="17">
        <f>IF(E349=0,0,(F349/E349)*100)</f>
        <v>58.928571428571431</v>
      </c>
      <c r="J349" s="6"/>
    </row>
    <row r="350" spans="1:10" x14ac:dyDescent="0.2">
      <c r="A350" s="13">
        <v>1</v>
      </c>
      <c r="B350" s="14" t="s">
        <v>87</v>
      </c>
      <c r="C350" s="15" t="s">
        <v>88</v>
      </c>
      <c r="D350" s="16">
        <v>656318</v>
      </c>
      <c r="E350" s="16">
        <v>339318</v>
      </c>
      <c r="F350" s="16">
        <v>245318</v>
      </c>
      <c r="G350" s="17">
        <f>D350-F350</f>
        <v>411000</v>
      </c>
      <c r="H350" s="17">
        <f>E350-F350</f>
        <v>94000</v>
      </c>
      <c r="I350" s="17">
        <f>IF(E350=0,0,(F350/E350)*100)</f>
        <v>72.297372965772524</v>
      </c>
      <c r="J350" s="6"/>
    </row>
    <row r="351" spans="1:10" x14ac:dyDescent="0.2">
      <c r="A351" s="13">
        <v>0</v>
      </c>
      <c r="B351" s="14" t="s">
        <v>89</v>
      </c>
      <c r="C351" s="15" t="s">
        <v>90</v>
      </c>
      <c r="D351" s="16">
        <v>656318</v>
      </c>
      <c r="E351" s="16">
        <v>339318</v>
      </c>
      <c r="F351" s="16">
        <v>245318</v>
      </c>
      <c r="G351" s="17">
        <f>D351-F351</f>
        <v>411000</v>
      </c>
      <c r="H351" s="17">
        <f>E351-F351</f>
        <v>94000</v>
      </c>
      <c r="I351" s="17">
        <f>IF(E351=0,0,(F351/E351)*100)</f>
        <v>72.297372965772524</v>
      </c>
      <c r="J351" s="6"/>
    </row>
    <row r="352" spans="1:10" ht="38.25" x14ac:dyDescent="0.2">
      <c r="A352" s="13">
        <v>1</v>
      </c>
      <c r="B352" s="14" t="s">
        <v>141</v>
      </c>
      <c r="C352" s="15" t="s">
        <v>92</v>
      </c>
      <c r="D352" s="16">
        <v>1888815</v>
      </c>
      <c r="E352" s="16">
        <v>924547</v>
      </c>
      <c r="F352" s="16">
        <v>786307.48</v>
      </c>
      <c r="G352" s="17">
        <f>D352-F352</f>
        <v>1102507.52</v>
      </c>
      <c r="H352" s="17">
        <f>E352-F352</f>
        <v>138239.52000000002</v>
      </c>
      <c r="I352" s="17">
        <f>IF(E352=0,0,(F352/E352)*100)</f>
        <v>85.047864521760388</v>
      </c>
      <c r="J352" s="6"/>
    </row>
    <row r="353" spans="1:10" x14ac:dyDescent="0.2">
      <c r="A353" s="13">
        <v>1</v>
      </c>
      <c r="B353" s="14" t="s">
        <v>9</v>
      </c>
      <c r="C353" s="15" t="s">
        <v>10</v>
      </c>
      <c r="D353" s="16">
        <v>1852915</v>
      </c>
      <c r="E353" s="16">
        <v>888647</v>
      </c>
      <c r="F353" s="16">
        <v>750407.48</v>
      </c>
      <c r="G353" s="17">
        <f>D353-F353</f>
        <v>1102507.52</v>
      </c>
      <c r="H353" s="17">
        <f>E353-F353</f>
        <v>138239.52000000002</v>
      </c>
      <c r="I353" s="17">
        <f>IF(E353=0,0,(F353/E353)*100)</f>
        <v>84.443820774728323</v>
      </c>
      <c r="J353" s="6"/>
    </row>
    <row r="354" spans="1:10" x14ac:dyDescent="0.2">
      <c r="A354" s="13">
        <v>1</v>
      </c>
      <c r="B354" s="14" t="s">
        <v>11</v>
      </c>
      <c r="C354" s="15" t="s">
        <v>12</v>
      </c>
      <c r="D354" s="16">
        <v>1764913</v>
      </c>
      <c r="E354" s="16">
        <v>835933</v>
      </c>
      <c r="F354" s="16">
        <v>728085.36</v>
      </c>
      <c r="G354" s="17">
        <f>D354-F354</f>
        <v>1036827.64</v>
      </c>
      <c r="H354" s="17">
        <f>E354-F354</f>
        <v>107847.64000000001</v>
      </c>
      <c r="I354" s="17">
        <f>IF(E354=0,0,(F354/E354)*100)</f>
        <v>87.098530623865784</v>
      </c>
      <c r="J354" s="6"/>
    </row>
    <row r="355" spans="1:10" x14ac:dyDescent="0.2">
      <c r="A355" s="13">
        <v>1</v>
      </c>
      <c r="B355" s="14" t="s">
        <v>13</v>
      </c>
      <c r="C355" s="15" t="s">
        <v>14</v>
      </c>
      <c r="D355" s="16">
        <v>1446650</v>
      </c>
      <c r="E355" s="16">
        <v>685190</v>
      </c>
      <c r="F355" s="16">
        <v>596791.28</v>
      </c>
      <c r="G355" s="17">
        <f>D355-F355</f>
        <v>849858.72</v>
      </c>
      <c r="H355" s="17">
        <f>E355-F355</f>
        <v>88398.719999999972</v>
      </c>
      <c r="I355" s="17">
        <f>IF(E355=0,0,(F355/E355)*100)</f>
        <v>87.09865584728324</v>
      </c>
      <c r="J355" s="6"/>
    </row>
    <row r="356" spans="1:10" x14ac:dyDescent="0.2">
      <c r="A356" s="13">
        <v>0</v>
      </c>
      <c r="B356" s="14" t="s">
        <v>15</v>
      </c>
      <c r="C356" s="15" t="s">
        <v>16</v>
      </c>
      <c r="D356" s="16">
        <v>1446650</v>
      </c>
      <c r="E356" s="16">
        <v>685190</v>
      </c>
      <c r="F356" s="16">
        <v>596791.28</v>
      </c>
      <c r="G356" s="17">
        <f>D356-F356</f>
        <v>849858.72</v>
      </c>
      <c r="H356" s="17">
        <f>E356-F356</f>
        <v>88398.719999999972</v>
      </c>
      <c r="I356" s="17">
        <f>IF(E356=0,0,(F356/E356)*100)</f>
        <v>87.09865584728324</v>
      </c>
      <c r="J356" s="6"/>
    </row>
    <row r="357" spans="1:10" x14ac:dyDescent="0.2">
      <c r="A357" s="13">
        <v>0</v>
      </c>
      <c r="B357" s="14" t="s">
        <v>17</v>
      </c>
      <c r="C357" s="15" t="s">
        <v>18</v>
      </c>
      <c r="D357" s="16">
        <v>318263</v>
      </c>
      <c r="E357" s="16">
        <v>150743</v>
      </c>
      <c r="F357" s="16">
        <v>131294.07999999999</v>
      </c>
      <c r="G357" s="17">
        <f>D357-F357</f>
        <v>186968.92</v>
      </c>
      <c r="H357" s="17">
        <f>E357-F357</f>
        <v>19448.920000000013</v>
      </c>
      <c r="I357" s="17">
        <f>IF(E357=0,0,(F357/E357)*100)</f>
        <v>87.09796143104488</v>
      </c>
      <c r="J357" s="6"/>
    </row>
    <row r="358" spans="1:10" x14ac:dyDescent="0.2">
      <c r="A358" s="13">
        <v>1</v>
      </c>
      <c r="B358" s="14" t="s">
        <v>19</v>
      </c>
      <c r="C358" s="15" t="s">
        <v>20</v>
      </c>
      <c r="D358" s="16">
        <v>87002</v>
      </c>
      <c r="E358" s="16">
        <v>51714</v>
      </c>
      <c r="F358" s="16">
        <v>22322.12</v>
      </c>
      <c r="G358" s="17">
        <f>D358-F358</f>
        <v>64679.880000000005</v>
      </c>
      <c r="H358" s="17">
        <f>E358-F358</f>
        <v>29391.88</v>
      </c>
      <c r="I358" s="17">
        <f>IF(E358=0,0,(F358/E358)*100)</f>
        <v>43.164558920215029</v>
      </c>
      <c r="J358" s="6"/>
    </row>
    <row r="359" spans="1:10" x14ac:dyDescent="0.2">
      <c r="A359" s="13">
        <v>0</v>
      </c>
      <c r="B359" s="14" t="s">
        <v>21</v>
      </c>
      <c r="C359" s="15" t="s">
        <v>22</v>
      </c>
      <c r="D359" s="16">
        <v>22574</v>
      </c>
      <c r="E359" s="16">
        <v>15000</v>
      </c>
      <c r="F359" s="16">
        <v>0</v>
      </c>
      <c r="G359" s="17">
        <f>D359-F359</f>
        <v>22574</v>
      </c>
      <c r="H359" s="17">
        <f>E359-F359</f>
        <v>15000</v>
      </c>
      <c r="I359" s="17">
        <f>IF(E359=0,0,(F359/E359)*100)</f>
        <v>0</v>
      </c>
      <c r="J359" s="6"/>
    </row>
    <row r="360" spans="1:10" x14ac:dyDescent="0.2">
      <c r="A360" s="13">
        <v>0</v>
      </c>
      <c r="B360" s="14" t="s">
        <v>23</v>
      </c>
      <c r="C360" s="15" t="s">
        <v>24</v>
      </c>
      <c r="D360" s="16">
        <v>12000</v>
      </c>
      <c r="E360" s="16">
        <v>10500</v>
      </c>
      <c r="F360" s="16">
        <v>7210</v>
      </c>
      <c r="G360" s="17">
        <f>D360-F360</f>
        <v>4790</v>
      </c>
      <c r="H360" s="17">
        <f>E360-F360</f>
        <v>3290</v>
      </c>
      <c r="I360" s="17">
        <f>IF(E360=0,0,(F360/E360)*100)</f>
        <v>68.666666666666671</v>
      </c>
      <c r="J360" s="6"/>
    </row>
    <row r="361" spans="1:10" x14ac:dyDescent="0.2">
      <c r="A361" s="13">
        <v>1</v>
      </c>
      <c r="B361" s="14" t="s">
        <v>27</v>
      </c>
      <c r="C361" s="15" t="s">
        <v>28</v>
      </c>
      <c r="D361" s="16">
        <v>52428</v>
      </c>
      <c r="E361" s="16">
        <v>26214</v>
      </c>
      <c r="F361" s="16">
        <v>15112.119999999999</v>
      </c>
      <c r="G361" s="17">
        <f>D361-F361</f>
        <v>37315.880000000005</v>
      </c>
      <c r="H361" s="17">
        <f>E361-F361</f>
        <v>11101.880000000001</v>
      </c>
      <c r="I361" s="17">
        <f>IF(E361=0,0,(F361/E361)*100)</f>
        <v>57.649042496375976</v>
      </c>
      <c r="J361" s="6"/>
    </row>
    <row r="362" spans="1:10" x14ac:dyDescent="0.2">
      <c r="A362" s="13">
        <v>0</v>
      </c>
      <c r="B362" s="14" t="s">
        <v>29</v>
      </c>
      <c r="C362" s="15" t="s">
        <v>30</v>
      </c>
      <c r="D362" s="16">
        <v>34772</v>
      </c>
      <c r="E362" s="16">
        <v>17151</v>
      </c>
      <c r="F362" s="16">
        <v>8973.15</v>
      </c>
      <c r="G362" s="17">
        <f>D362-F362</f>
        <v>25798.85</v>
      </c>
      <c r="H362" s="17">
        <f>E362-F362</f>
        <v>8177.85</v>
      </c>
      <c r="I362" s="17">
        <f>IF(E362=0,0,(F362/E362)*100)</f>
        <v>52.318523701241901</v>
      </c>
      <c r="J362" s="6"/>
    </row>
    <row r="363" spans="1:10" x14ac:dyDescent="0.2">
      <c r="A363" s="13">
        <v>0</v>
      </c>
      <c r="B363" s="14" t="s">
        <v>31</v>
      </c>
      <c r="C363" s="15" t="s">
        <v>32</v>
      </c>
      <c r="D363" s="16">
        <v>1596</v>
      </c>
      <c r="E363" s="16">
        <v>1031</v>
      </c>
      <c r="F363" s="16">
        <v>484.78</v>
      </c>
      <c r="G363" s="17">
        <f>D363-F363</f>
        <v>1111.22</v>
      </c>
      <c r="H363" s="17">
        <f>E363-F363</f>
        <v>546.22</v>
      </c>
      <c r="I363" s="17">
        <f>IF(E363=0,0,(F363/E363)*100)</f>
        <v>47.020368574199807</v>
      </c>
      <c r="J363" s="6"/>
    </row>
    <row r="364" spans="1:10" x14ac:dyDescent="0.2">
      <c r="A364" s="13">
        <v>0</v>
      </c>
      <c r="B364" s="14" t="s">
        <v>33</v>
      </c>
      <c r="C364" s="15" t="s">
        <v>34</v>
      </c>
      <c r="D364" s="16">
        <v>16060</v>
      </c>
      <c r="E364" s="16">
        <v>8032</v>
      </c>
      <c r="F364" s="16">
        <v>5654.19</v>
      </c>
      <c r="G364" s="17">
        <f>D364-F364</f>
        <v>10405.810000000001</v>
      </c>
      <c r="H364" s="17">
        <f>E364-F364</f>
        <v>2377.8100000000004</v>
      </c>
      <c r="I364" s="17">
        <f>IF(E364=0,0,(F364/E364)*100)</f>
        <v>70.395791832669318</v>
      </c>
      <c r="J364" s="6"/>
    </row>
    <row r="365" spans="1:10" x14ac:dyDescent="0.2">
      <c r="A365" s="13">
        <v>0</v>
      </c>
      <c r="B365" s="14" t="s">
        <v>39</v>
      </c>
      <c r="C365" s="15" t="s">
        <v>40</v>
      </c>
      <c r="D365" s="16">
        <v>1000</v>
      </c>
      <c r="E365" s="16">
        <v>1000</v>
      </c>
      <c r="F365" s="16">
        <v>0</v>
      </c>
      <c r="G365" s="17">
        <f>D365-F365</f>
        <v>1000</v>
      </c>
      <c r="H365" s="17">
        <f>E365-F365</f>
        <v>1000</v>
      </c>
      <c r="I365" s="17">
        <f>IF(E365=0,0,(F365/E365)*100)</f>
        <v>0</v>
      </c>
      <c r="J365" s="6"/>
    </row>
    <row r="366" spans="1:10" x14ac:dyDescent="0.2">
      <c r="A366" s="13">
        <v>1</v>
      </c>
      <c r="B366" s="14" t="s">
        <v>41</v>
      </c>
      <c r="C366" s="15" t="s">
        <v>42</v>
      </c>
      <c r="D366" s="16">
        <v>35900</v>
      </c>
      <c r="E366" s="16">
        <v>35900</v>
      </c>
      <c r="F366" s="16">
        <v>35900</v>
      </c>
      <c r="G366" s="17">
        <f>D366-F366</f>
        <v>0</v>
      </c>
      <c r="H366" s="17">
        <f>E366-F366</f>
        <v>0</v>
      </c>
      <c r="I366" s="17">
        <f>IF(E366=0,0,(F366/E366)*100)</f>
        <v>100</v>
      </c>
      <c r="J366" s="6"/>
    </row>
    <row r="367" spans="1:10" x14ac:dyDescent="0.2">
      <c r="A367" s="13">
        <v>1</v>
      </c>
      <c r="B367" s="14" t="s">
        <v>43</v>
      </c>
      <c r="C367" s="15" t="s">
        <v>44</v>
      </c>
      <c r="D367" s="16">
        <v>35900</v>
      </c>
      <c r="E367" s="16">
        <v>35900</v>
      </c>
      <c r="F367" s="16">
        <v>35900</v>
      </c>
      <c r="G367" s="17">
        <f>D367-F367</f>
        <v>0</v>
      </c>
      <c r="H367" s="17">
        <f>E367-F367</f>
        <v>0</v>
      </c>
      <c r="I367" s="17">
        <f>IF(E367=0,0,(F367/E367)*100)</f>
        <v>100</v>
      </c>
      <c r="J367" s="6"/>
    </row>
    <row r="368" spans="1:10" ht="25.5" x14ac:dyDescent="0.2">
      <c r="A368" s="13">
        <v>0</v>
      </c>
      <c r="B368" s="14" t="s">
        <v>45</v>
      </c>
      <c r="C368" s="15" t="s">
        <v>46</v>
      </c>
      <c r="D368" s="16">
        <v>35900</v>
      </c>
      <c r="E368" s="16">
        <v>35900</v>
      </c>
      <c r="F368" s="16">
        <v>35900</v>
      </c>
      <c r="G368" s="17">
        <f>D368-F368</f>
        <v>0</v>
      </c>
      <c r="H368" s="17">
        <f>E368-F368</f>
        <v>0</v>
      </c>
      <c r="I368" s="17">
        <f>IF(E368=0,0,(F368/E368)*100)</f>
        <v>100</v>
      </c>
      <c r="J368" s="6"/>
    </row>
    <row r="369" spans="1:10" ht="38.25" x14ac:dyDescent="0.2">
      <c r="A369" s="13">
        <v>1</v>
      </c>
      <c r="B369" s="14" t="s">
        <v>142</v>
      </c>
      <c r="C369" s="15" t="s">
        <v>92</v>
      </c>
      <c r="D369" s="16">
        <v>2611005</v>
      </c>
      <c r="E369" s="16">
        <v>1240237</v>
      </c>
      <c r="F369" s="16">
        <v>1132383.79</v>
      </c>
      <c r="G369" s="17">
        <f>D369-F369</f>
        <v>1478621.21</v>
      </c>
      <c r="H369" s="17">
        <f>E369-F369</f>
        <v>107853.20999999996</v>
      </c>
      <c r="I369" s="17">
        <f>IF(E369=0,0,(F369/E369)*100)</f>
        <v>91.303822575846397</v>
      </c>
      <c r="J369" s="6"/>
    </row>
    <row r="370" spans="1:10" x14ac:dyDescent="0.2">
      <c r="A370" s="13">
        <v>1</v>
      </c>
      <c r="B370" s="14" t="s">
        <v>9</v>
      </c>
      <c r="C370" s="15" t="s">
        <v>10</v>
      </c>
      <c r="D370" s="16">
        <v>2611005</v>
      </c>
      <c r="E370" s="16">
        <v>1240237</v>
      </c>
      <c r="F370" s="16">
        <v>1132383.79</v>
      </c>
      <c r="G370" s="17">
        <f>D370-F370</f>
        <v>1478621.21</v>
      </c>
      <c r="H370" s="17">
        <f>E370-F370</f>
        <v>107853.20999999996</v>
      </c>
      <c r="I370" s="17">
        <f>IF(E370=0,0,(F370/E370)*100)</f>
        <v>91.303822575846397</v>
      </c>
      <c r="J370" s="6"/>
    </row>
    <row r="371" spans="1:10" x14ac:dyDescent="0.2">
      <c r="A371" s="13">
        <v>1</v>
      </c>
      <c r="B371" s="14" t="s">
        <v>11</v>
      </c>
      <c r="C371" s="15" t="s">
        <v>12</v>
      </c>
      <c r="D371" s="16">
        <v>2493250</v>
      </c>
      <c r="E371" s="16">
        <v>1208382</v>
      </c>
      <c r="F371" s="16">
        <v>1115075.46</v>
      </c>
      <c r="G371" s="17">
        <f>D371-F371</f>
        <v>1378174.54</v>
      </c>
      <c r="H371" s="17">
        <f>E371-F371</f>
        <v>93306.540000000037</v>
      </c>
      <c r="I371" s="17">
        <f>IF(E371=0,0,(F371/E371)*100)</f>
        <v>92.278390442757342</v>
      </c>
      <c r="J371" s="6"/>
    </row>
    <row r="372" spans="1:10" x14ac:dyDescent="0.2">
      <c r="A372" s="13">
        <v>1</v>
      </c>
      <c r="B372" s="14" t="s">
        <v>13</v>
      </c>
      <c r="C372" s="15" t="s">
        <v>14</v>
      </c>
      <c r="D372" s="16">
        <v>2043647</v>
      </c>
      <c r="E372" s="16">
        <v>990477</v>
      </c>
      <c r="F372" s="16">
        <v>914565.42</v>
      </c>
      <c r="G372" s="17">
        <f>D372-F372</f>
        <v>1129081.58</v>
      </c>
      <c r="H372" s="17">
        <f>E372-F372</f>
        <v>75911.579999999958</v>
      </c>
      <c r="I372" s="17">
        <f>IF(E372=0,0,(F372/E372)*100)</f>
        <v>92.335856360117404</v>
      </c>
      <c r="J372" s="6"/>
    </row>
    <row r="373" spans="1:10" x14ac:dyDescent="0.2">
      <c r="A373" s="13">
        <v>0</v>
      </c>
      <c r="B373" s="14" t="s">
        <v>15</v>
      </c>
      <c r="C373" s="15" t="s">
        <v>16</v>
      </c>
      <c r="D373" s="16">
        <v>2043647</v>
      </c>
      <c r="E373" s="16">
        <v>990477</v>
      </c>
      <c r="F373" s="16">
        <v>914565.42</v>
      </c>
      <c r="G373" s="17">
        <f>D373-F373</f>
        <v>1129081.58</v>
      </c>
      <c r="H373" s="17">
        <f>E373-F373</f>
        <v>75911.579999999958</v>
      </c>
      <c r="I373" s="17">
        <f>IF(E373=0,0,(F373/E373)*100)</f>
        <v>92.335856360117404</v>
      </c>
      <c r="J373" s="6"/>
    </row>
    <row r="374" spans="1:10" x14ac:dyDescent="0.2">
      <c r="A374" s="13">
        <v>0</v>
      </c>
      <c r="B374" s="14" t="s">
        <v>17</v>
      </c>
      <c r="C374" s="15" t="s">
        <v>18</v>
      </c>
      <c r="D374" s="16">
        <v>449603</v>
      </c>
      <c r="E374" s="16">
        <v>217905</v>
      </c>
      <c r="F374" s="16">
        <v>200510.04</v>
      </c>
      <c r="G374" s="17">
        <f>D374-F374</f>
        <v>249092.96</v>
      </c>
      <c r="H374" s="17">
        <f>E374-F374</f>
        <v>17394.959999999992</v>
      </c>
      <c r="I374" s="17">
        <f>IF(E374=0,0,(F374/E374)*100)</f>
        <v>92.017181799407993</v>
      </c>
      <c r="J374" s="6"/>
    </row>
    <row r="375" spans="1:10" x14ac:dyDescent="0.2">
      <c r="A375" s="13">
        <v>1</v>
      </c>
      <c r="B375" s="14" t="s">
        <v>19</v>
      </c>
      <c r="C375" s="15" t="s">
        <v>20</v>
      </c>
      <c r="D375" s="16">
        <v>116755</v>
      </c>
      <c r="E375" s="16">
        <v>31855</v>
      </c>
      <c r="F375" s="16">
        <v>17308.329999999998</v>
      </c>
      <c r="G375" s="17">
        <f>D375-F375</f>
        <v>99446.67</v>
      </c>
      <c r="H375" s="17">
        <f>E375-F375</f>
        <v>14546.670000000002</v>
      </c>
      <c r="I375" s="17">
        <f>IF(E375=0,0,(F375/E375)*100)</f>
        <v>54.334735520326468</v>
      </c>
      <c r="J375" s="6"/>
    </row>
    <row r="376" spans="1:10" x14ac:dyDescent="0.2">
      <c r="A376" s="13">
        <v>0</v>
      </c>
      <c r="B376" s="14" t="s">
        <v>21</v>
      </c>
      <c r="C376" s="15" t="s">
        <v>22</v>
      </c>
      <c r="D376" s="16">
        <v>37950</v>
      </c>
      <c r="E376" s="16">
        <v>8500</v>
      </c>
      <c r="F376" s="16">
        <v>0</v>
      </c>
      <c r="G376" s="17">
        <f>D376-F376</f>
        <v>37950</v>
      </c>
      <c r="H376" s="17">
        <f>E376-F376</f>
        <v>8500</v>
      </c>
      <c r="I376" s="17">
        <f>IF(E376=0,0,(F376/E376)*100)</f>
        <v>0</v>
      </c>
      <c r="J376" s="6"/>
    </row>
    <row r="377" spans="1:10" x14ac:dyDescent="0.2">
      <c r="A377" s="13">
        <v>0</v>
      </c>
      <c r="B377" s="14" t="s">
        <v>23</v>
      </c>
      <c r="C377" s="15" t="s">
        <v>24</v>
      </c>
      <c r="D377" s="16">
        <v>40000</v>
      </c>
      <c r="E377" s="16">
        <v>3900</v>
      </c>
      <c r="F377" s="16">
        <v>3300</v>
      </c>
      <c r="G377" s="17">
        <f>D377-F377</f>
        <v>36700</v>
      </c>
      <c r="H377" s="17">
        <f>E377-F377</f>
        <v>600</v>
      </c>
      <c r="I377" s="17">
        <f>IF(E377=0,0,(F377/E377)*100)</f>
        <v>84.615384615384613</v>
      </c>
      <c r="J377" s="6"/>
    </row>
    <row r="378" spans="1:10" x14ac:dyDescent="0.2">
      <c r="A378" s="13">
        <v>1</v>
      </c>
      <c r="B378" s="14" t="s">
        <v>27</v>
      </c>
      <c r="C378" s="15" t="s">
        <v>28</v>
      </c>
      <c r="D378" s="16">
        <v>38805</v>
      </c>
      <c r="E378" s="16">
        <v>19455</v>
      </c>
      <c r="F378" s="16">
        <v>14008.329999999998</v>
      </c>
      <c r="G378" s="17">
        <f>D378-F378</f>
        <v>24796.670000000002</v>
      </c>
      <c r="H378" s="17">
        <f>E378-F378</f>
        <v>5446.6700000000019</v>
      </c>
      <c r="I378" s="17">
        <f>IF(E378=0,0,(F378/E378)*100)</f>
        <v>72.003752248779236</v>
      </c>
      <c r="J378" s="6"/>
    </row>
    <row r="379" spans="1:10" x14ac:dyDescent="0.2">
      <c r="A379" s="13">
        <v>0</v>
      </c>
      <c r="B379" s="14" t="s">
        <v>31</v>
      </c>
      <c r="C379" s="15" t="s">
        <v>32</v>
      </c>
      <c r="D379" s="16">
        <v>300</v>
      </c>
      <c r="E379" s="16">
        <v>150</v>
      </c>
      <c r="F379" s="16">
        <v>99.99</v>
      </c>
      <c r="G379" s="17">
        <f>D379-F379</f>
        <v>200.01</v>
      </c>
      <c r="H379" s="17">
        <f>E379-F379</f>
        <v>50.010000000000005</v>
      </c>
      <c r="I379" s="17">
        <f>IF(E379=0,0,(F379/E379)*100)</f>
        <v>66.66</v>
      </c>
      <c r="J379" s="6"/>
    </row>
    <row r="380" spans="1:10" x14ac:dyDescent="0.2">
      <c r="A380" s="13">
        <v>0</v>
      </c>
      <c r="B380" s="14" t="s">
        <v>33</v>
      </c>
      <c r="C380" s="15" t="s">
        <v>34</v>
      </c>
      <c r="D380" s="16">
        <v>35500</v>
      </c>
      <c r="E380" s="16">
        <v>17600</v>
      </c>
      <c r="F380" s="16">
        <v>12740.55</v>
      </c>
      <c r="G380" s="17">
        <f>D380-F380</f>
        <v>22759.45</v>
      </c>
      <c r="H380" s="17">
        <f>E380-F380</f>
        <v>4859.4500000000007</v>
      </c>
      <c r="I380" s="17">
        <f>IF(E380=0,0,(F380/E380)*100)</f>
        <v>72.389488636363637</v>
      </c>
      <c r="J380" s="6"/>
    </row>
    <row r="381" spans="1:10" x14ac:dyDescent="0.2">
      <c r="A381" s="13">
        <v>0</v>
      </c>
      <c r="B381" s="14" t="s">
        <v>35</v>
      </c>
      <c r="C381" s="15" t="s">
        <v>36</v>
      </c>
      <c r="D381" s="16">
        <v>3005</v>
      </c>
      <c r="E381" s="16">
        <v>1705</v>
      </c>
      <c r="F381" s="16">
        <v>1167.79</v>
      </c>
      <c r="G381" s="17">
        <f>D381-F381</f>
        <v>1837.21</v>
      </c>
      <c r="H381" s="17">
        <f>E381-F381</f>
        <v>537.21</v>
      </c>
      <c r="I381" s="17">
        <f>IF(E381=0,0,(F381/E381)*100)</f>
        <v>68.492082111436943</v>
      </c>
      <c r="J381" s="6"/>
    </row>
    <row r="382" spans="1:10" x14ac:dyDescent="0.2">
      <c r="A382" s="13">
        <v>0</v>
      </c>
      <c r="B382" s="14" t="s">
        <v>39</v>
      </c>
      <c r="C382" s="15" t="s">
        <v>40</v>
      </c>
      <c r="D382" s="16">
        <v>1000</v>
      </c>
      <c r="E382" s="16">
        <v>0</v>
      </c>
      <c r="F382" s="16">
        <v>0</v>
      </c>
      <c r="G382" s="17">
        <f>D382-F382</f>
        <v>1000</v>
      </c>
      <c r="H382" s="17">
        <f>E382-F382</f>
        <v>0</v>
      </c>
      <c r="I382" s="17">
        <f>IF(E382=0,0,(F382/E382)*100)</f>
        <v>0</v>
      </c>
      <c r="J382" s="6"/>
    </row>
    <row r="383" spans="1:10" x14ac:dyDescent="0.2">
      <c r="A383" s="13">
        <v>1</v>
      </c>
      <c r="B383" s="14" t="s">
        <v>143</v>
      </c>
      <c r="C383" s="15" t="s">
        <v>144</v>
      </c>
      <c r="D383" s="16">
        <v>100000</v>
      </c>
      <c r="E383" s="16">
        <v>100000</v>
      </c>
      <c r="F383" s="16">
        <v>0</v>
      </c>
      <c r="G383" s="17">
        <f>D383-F383</f>
        <v>100000</v>
      </c>
      <c r="H383" s="17">
        <f>E383-F383</f>
        <v>100000</v>
      </c>
      <c r="I383" s="17">
        <f>IF(E383=0,0,(F383/E383)*100)</f>
        <v>0</v>
      </c>
      <c r="J383" s="6"/>
    </row>
    <row r="384" spans="1:10" x14ac:dyDescent="0.2">
      <c r="A384" s="13">
        <v>0</v>
      </c>
      <c r="B384" s="14" t="s">
        <v>145</v>
      </c>
      <c r="C384" s="15" t="s">
        <v>146</v>
      </c>
      <c r="D384" s="16">
        <v>100000</v>
      </c>
      <c r="E384" s="16">
        <v>100000</v>
      </c>
      <c r="F384" s="16">
        <v>0</v>
      </c>
      <c r="G384" s="17">
        <f>D384-F384</f>
        <v>100000</v>
      </c>
      <c r="H384" s="17">
        <f>E384-F384</f>
        <v>100000</v>
      </c>
      <c r="I384" s="17">
        <f>IF(E384=0,0,(F384/E384)*100)</f>
        <v>0</v>
      </c>
      <c r="J384" s="6"/>
    </row>
    <row r="385" spans="1:10" x14ac:dyDescent="0.2">
      <c r="A385" s="13">
        <v>1</v>
      </c>
      <c r="B385" s="14" t="s">
        <v>147</v>
      </c>
      <c r="C385" s="15" t="s">
        <v>148</v>
      </c>
      <c r="D385" s="16">
        <v>1928865</v>
      </c>
      <c r="E385" s="16">
        <v>1719463</v>
      </c>
      <c r="F385" s="16">
        <v>1719463</v>
      </c>
      <c r="G385" s="17">
        <f>D385-F385</f>
        <v>209402</v>
      </c>
      <c r="H385" s="17">
        <f>E385-F385</f>
        <v>0</v>
      </c>
      <c r="I385" s="17">
        <f>IF(E385=0,0,(F385/E385)*100)</f>
        <v>100</v>
      </c>
      <c r="J385" s="6"/>
    </row>
    <row r="386" spans="1:10" x14ac:dyDescent="0.2">
      <c r="A386" s="13">
        <v>1</v>
      </c>
      <c r="B386" s="14" t="s">
        <v>9</v>
      </c>
      <c r="C386" s="15" t="s">
        <v>10</v>
      </c>
      <c r="D386" s="16">
        <v>1928865</v>
      </c>
      <c r="E386" s="16">
        <v>1719463</v>
      </c>
      <c r="F386" s="16">
        <v>1719463</v>
      </c>
      <c r="G386" s="17">
        <f>D386-F386</f>
        <v>209402</v>
      </c>
      <c r="H386" s="17">
        <f>E386-F386</f>
        <v>0</v>
      </c>
      <c r="I386" s="17">
        <f>IF(E386=0,0,(F386/E386)*100)</f>
        <v>100</v>
      </c>
      <c r="J386" s="6"/>
    </row>
    <row r="387" spans="1:10" x14ac:dyDescent="0.2">
      <c r="A387" s="13">
        <v>1</v>
      </c>
      <c r="B387" s="14" t="s">
        <v>49</v>
      </c>
      <c r="C387" s="15" t="s">
        <v>50</v>
      </c>
      <c r="D387" s="16">
        <v>1928865</v>
      </c>
      <c r="E387" s="16">
        <v>1719463</v>
      </c>
      <c r="F387" s="16">
        <v>1719463</v>
      </c>
      <c r="G387" s="17">
        <f>D387-F387</f>
        <v>209402</v>
      </c>
      <c r="H387" s="17">
        <f>E387-F387</f>
        <v>0</v>
      </c>
      <c r="I387" s="17">
        <f>IF(E387=0,0,(F387/E387)*100)</f>
        <v>100</v>
      </c>
      <c r="J387" s="6"/>
    </row>
    <row r="388" spans="1:10" ht="25.5" x14ac:dyDescent="0.2">
      <c r="A388" s="13">
        <v>0</v>
      </c>
      <c r="B388" s="14" t="s">
        <v>149</v>
      </c>
      <c r="C388" s="15" t="s">
        <v>150</v>
      </c>
      <c r="D388" s="16">
        <v>1928865</v>
      </c>
      <c r="E388" s="16">
        <v>1719463</v>
      </c>
      <c r="F388" s="16">
        <v>1719463</v>
      </c>
      <c r="G388" s="17">
        <f>D388-F388</f>
        <v>209402</v>
      </c>
      <c r="H388" s="17">
        <f>E388-F388</f>
        <v>0</v>
      </c>
      <c r="I388" s="17">
        <f>IF(E388=0,0,(F388/E388)*100)</f>
        <v>100</v>
      </c>
      <c r="J388" s="6"/>
    </row>
    <row r="389" spans="1:10" ht="38.25" x14ac:dyDescent="0.2">
      <c r="A389" s="13">
        <v>1</v>
      </c>
      <c r="B389" s="14" t="s">
        <v>151</v>
      </c>
      <c r="C389" s="15" t="s">
        <v>152</v>
      </c>
      <c r="D389" s="16">
        <v>6122146</v>
      </c>
      <c r="E389" s="16">
        <v>6122146</v>
      </c>
      <c r="F389" s="16">
        <v>6121593.5</v>
      </c>
      <c r="G389" s="17">
        <f>D389-F389</f>
        <v>552.5</v>
      </c>
      <c r="H389" s="17">
        <f>E389-F389</f>
        <v>552.5</v>
      </c>
      <c r="I389" s="17">
        <f>IF(E389=0,0,(F389/E389)*100)</f>
        <v>99.9909753867353</v>
      </c>
      <c r="J389" s="6"/>
    </row>
    <row r="390" spans="1:10" x14ac:dyDescent="0.2">
      <c r="A390" s="13">
        <v>1</v>
      </c>
      <c r="B390" s="14" t="s">
        <v>9</v>
      </c>
      <c r="C390" s="15" t="s">
        <v>10</v>
      </c>
      <c r="D390" s="16">
        <v>3141600</v>
      </c>
      <c r="E390" s="16">
        <v>3141600</v>
      </c>
      <c r="F390" s="16">
        <v>3141047.5</v>
      </c>
      <c r="G390" s="17">
        <f>D390-F390</f>
        <v>552.5</v>
      </c>
      <c r="H390" s="17">
        <f>E390-F390</f>
        <v>552.5</v>
      </c>
      <c r="I390" s="17">
        <f>IF(E390=0,0,(F390/E390)*100)</f>
        <v>99.982413419913414</v>
      </c>
      <c r="J390" s="6"/>
    </row>
    <row r="391" spans="1:10" x14ac:dyDescent="0.2">
      <c r="A391" s="13">
        <v>1</v>
      </c>
      <c r="B391" s="14" t="s">
        <v>49</v>
      </c>
      <c r="C391" s="15" t="s">
        <v>50</v>
      </c>
      <c r="D391" s="16">
        <v>3141600</v>
      </c>
      <c r="E391" s="16">
        <v>3141600</v>
      </c>
      <c r="F391" s="16">
        <v>3141047.5</v>
      </c>
      <c r="G391" s="17">
        <f>D391-F391</f>
        <v>552.5</v>
      </c>
      <c r="H391" s="17">
        <f>E391-F391</f>
        <v>552.5</v>
      </c>
      <c r="I391" s="17">
        <f>IF(E391=0,0,(F391/E391)*100)</f>
        <v>99.982413419913414</v>
      </c>
      <c r="J391" s="6"/>
    </row>
    <row r="392" spans="1:10" ht="25.5" x14ac:dyDescent="0.2">
      <c r="A392" s="13">
        <v>0</v>
      </c>
      <c r="B392" s="14" t="s">
        <v>149</v>
      </c>
      <c r="C392" s="15" t="s">
        <v>150</v>
      </c>
      <c r="D392" s="16">
        <v>3141600</v>
      </c>
      <c r="E392" s="16">
        <v>3141600</v>
      </c>
      <c r="F392" s="16">
        <v>3141047.5</v>
      </c>
      <c r="G392" s="17">
        <f>D392-F392</f>
        <v>552.5</v>
      </c>
      <c r="H392" s="17">
        <f>E392-F392</f>
        <v>552.5</v>
      </c>
      <c r="I392" s="17">
        <f>IF(E392=0,0,(F392/E392)*100)</f>
        <v>99.982413419913414</v>
      </c>
      <c r="J392" s="6"/>
    </row>
    <row r="393" spans="1:10" x14ac:dyDescent="0.2">
      <c r="A393" s="13">
        <v>1</v>
      </c>
      <c r="B393" s="14" t="s">
        <v>41</v>
      </c>
      <c r="C393" s="15" t="s">
        <v>42</v>
      </c>
      <c r="D393" s="16">
        <v>2980546</v>
      </c>
      <c r="E393" s="16">
        <v>2980546</v>
      </c>
      <c r="F393" s="16">
        <v>2980546</v>
      </c>
      <c r="G393" s="17">
        <f>D393-F393</f>
        <v>0</v>
      </c>
      <c r="H393" s="17">
        <f>E393-F393</f>
        <v>0</v>
      </c>
      <c r="I393" s="17">
        <f>IF(E393=0,0,(F393/E393)*100)</f>
        <v>100</v>
      </c>
      <c r="J393" s="6"/>
    </row>
    <row r="394" spans="1:10" x14ac:dyDescent="0.2">
      <c r="A394" s="13">
        <v>1</v>
      </c>
      <c r="B394" s="14" t="s">
        <v>55</v>
      </c>
      <c r="C394" s="15" t="s">
        <v>56</v>
      </c>
      <c r="D394" s="16">
        <v>2980546</v>
      </c>
      <c r="E394" s="16">
        <v>2980546</v>
      </c>
      <c r="F394" s="16">
        <v>2980546</v>
      </c>
      <c r="G394" s="17">
        <f>D394-F394</f>
        <v>0</v>
      </c>
      <c r="H394" s="17">
        <f>E394-F394</f>
        <v>0</v>
      </c>
      <c r="I394" s="17">
        <f>IF(E394=0,0,(F394/E394)*100)</f>
        <v>100</v>
      </c>
      <c r="J394" s="6"/>
    </row>
    <row r="395" spans="1:10" ht="25.5" x14ac:dyDescent="0.2">
      <c r="A395" s="13">
        <v>0</v>
      </c>
      <c r="B395" s="14" t="s">
        <v>153</v>
      </c>
      <c r="C395" s="15" t="s">
        <v>154</v>
      </c>
      <c r="D395" s="16">
        <v>2980546</v>
      </c>
      <c r="E395" s="16">
        <v>2980546</v>
      </c>
      <c r="F395" s="16">
        <v>2980546</v>
      </c>
      <c r="G395" s="17">
        <f>D395-F395</f>
        <v>0</v>
      </c>
      <c r="H395" s="17">
        <f>E395-F395</f>
        <v>0</v>
      </c>
      <c r="I395" s="17">
        <f>IF(E395=0,0,(F395/E395)*100)</f>
        <v>100</v>
      </c>
      <c r="J395" s="6"/>
    </row>
    <row r="396" spans="1:10" x14ac:dyDescent="0.2">
      <c r="A396" s="13">
        <v>1</v>
      </c>
      <c r="B396" s="14" t="s">
        <v>155</v>
      </c>
      <c r="C396" s="15" t="s">
        <v>156</v>
      </c>
      <c r="D396" s="16">
        <v>225741034</v>
      </c>
      <c r="E396" s="16">
        <v>138896380</v>
      </c>
      <c r="F396" s="16">
        <v>115683875.07000002</v>
      </c>
      <c r="G396" s="17">
        <f>D396-F396</f>
        <v>110057158.92999998</v>
      </c>
      <c r="H396" s="17">
        <f>E396-F396</f>
        <v>23212504.929999977</v>
      </c>
      <c r="I396" s="17">
        <f>IF(E396=0,0,(F396/E396)*100)</f>
        <v>83.287897834342431</v>
      </c>
      <c r="J396" s="6"/>
    </row>
    <row r="398" spans="1:10" x14ac:dyDescent="0.2">
      <c r="B398" s="10"/>
      <c r="C398" s="8"/>
      <c r="D398" s="6"/>
      <c r="E398" s="6"/>
      <c r="F398" s="6"/>
      <c r="G398" s="6"/>
      <c r="H398" s="6"/>
      <c r="I398" s="6"/>
    </row>
    <row r="406" hidden="1" x14ac:dyDescent="0.2"/>
  </sheetData>
  <mergeCells count="1">
    <mergeCell ref="C2:G2"/>
  </mergeCells>
  <conditionalFormatting sqref="B7:B396">
    <cfRule type="expression" dxfId="95" priority="49" stopIfTrue="1">
      <formula>A7=1</formula>
    </cfRule>
    <cfRule type="expression" dxfId="94" priority="50" stopIfTrue="1">
      <formula>A7=2</formula>
    </cfRule>
    <cfRule type="expression" dxfId="93" priority="51" stopIfTrue="1">
      <formula>A7=3</formula>
    </cfRule>
  </conditionalFormatting>
  <conditionalFormatting sqref="C7:C396">
    <cfRule type="expression" dxfId="92" priority="52" stopIfTrue="1">
      <formula>A7=1</formula>
    </cfRule>
    <cfRule type="expression" dxfId="91" priority="53" stopIfTrue="1">
      <formula>A7=2</formula>
    </cfRule>
    <cfRule type="expression" dxfId="90" priority="54" stopIfTrue="1">
      <formula>A7=3</formula>
    </cfRule>
  </conditionalFormatting>
  <conditionalFormatting sqref="D7:D396">
    <cfRule type="expression" dxfId="86" priority="58" stopIfTrue="1">
      <formula>A7=1</formula>
    </cfRule>
    <cfRule type="expression" dxfId="85" priority="59" stopIfTrue="1">
      <formula>A7=2</formula>
    </cfRule>
    <cfRule type="expression" dxfId="84" priority="60" stopIfTrue="1">
      <formula>A7=3</formula>
    </cfRule>
  </conditionalFormatting>
  <conditionalFormatting sqref="E7:E396">
    <cfRule type="expression" dxfId="83" priority="61" stopIfTrue="1">
      <formula>A7=1</formula>
    </cfRule>
    <cfRule type="expression" dxfId="82" priority="62" stopIfTrue="1">
      <formula>A7=2</formula>
    </cfRule>
    <cfRule type="expression" dxfId="81" priority="63" stopIfTrue="1">
      <formula>A7=3</formula>
    </cfRule>
  </conditionalFormatting>
  <conditionalFormatting sqref="F7:F396">
    <cfRule type="expression" dxfId="74" priority="70" stopIfTrue="1">
      <formula>A7=1</formula>
    </cfRule>
    <cfRule type="expression" dxfId="73" priority="71" stopIfTrue="1">
      <formula>A7=2</formula>
    </cfRule>
    <cfRule type="expression" dxfId="72" priority="72" stopIfTrue="1">
      <formula>A7=3</formula>
    </cfRule>
  </conditionalFormatting>
  <conditionalFormatting sqref="G7:G396">
    <cfRule type="expression" dxfId="56" priority="88" stopIfTrue="1">
      <formula>A7=1</formula>
    </cfRule>
    <cfRule type="expression" dxfId="55" priority="89" stopIfTrue="1">
      <formula>A7=2</formula>
    </cfRule>
    <cfRule type="expression" dxfId="54" priority="90" stopIfTrue="1">
      <formula>A7=3</formula>
    </cfRule>
  </conditionalFormatting>
  <conditionalFormatting sqref="H7:H396">
    <cfRule type="expression" dxfId="53" priority="91" stopIfTrue="1">
      <formula>A7=1</formula>
    </cfRule>
    <cfRule type="expression" dxfId="52" priority="92" stopIfTrue="1">
      <formula>A7=2</formula>
    </cfRule>
    <cfRule type="expression" dxfId="51" priority="93" stopIfTrue="1">
      <formula>A7=3</formula>
    </cfRule>
  </conditionalFormatting>
  <conditionalFormatting sqref="I7:I396">
    <cfRule type="expression" dxfId="50" priority="94" stopIfTrue="1">
      <formula>A7=1</formula>
    </cfRule>
    <cfRule type="expression" dxfId="49" priority="95" stopIfTrue="1">
      <formula>A7=2</formula>
    </cfRule>
    <cfRule type="expression" dxfId="48" priority="96" stopIfTrue="1">
      <formula>A7=3</formula>
    </cfRule>
  </conditionalFormatting>
  <conditionalFormatting sqref="B398:B407">
    <cfRule type="expression" dxfId="47" priority="1" stopIfTrue="1">
      <formula>A398=1</formula>
    </cfRule>
    <cfRule type="expression" dxfId="46" priority="2" stopIfTrue="1">
      <formula>A398=2</formula>
    </cfRule>
    <cfRule type="expression" dxfId="45" priority="3" stopIfTrue="1">
      <formula>A398=3</formula>
    </cfRule>
  </conditionalFormatting>
  <conditionalFormatting sqref="C398:C407">
    <cfRule type="expression" dxfId="44" priority="4" stopIfTrue="1">
      <formula>A398=1</formula>
    </cfRule>
    <cfRule type="expression" dxfId="43" priority="5" stopIfTrue="1">
      <formula>A398=2</formula>
    </cfRule>
    <cfRule type="expression" dxfId="42" priority="6" stopIfTrue="1">
      <formula>A398=3</formula>
    </cfRule>
  </conditionalFormatting>
  <conditionalFormatting sqref="D398:D407">
    <cfRule type="expression" dxfId="38" priority="10" stopIfTrue="1">
      <formula>A398=1</formula>
    </cfRule>
    <cfRule type="expression" dxfId="37" priority="11" stopIfTrue="1">
      <formula>A398=2</formula>
    </cfRule>
    <cfRule type="expression" dxfId="36" priority="12" stopIfTrue="1">
      <formula>A398=3</formula>
    </cfRule>
  </conditionalFormatting>
  <conditionalFormatting sqref="E398:E407">
    <cfRule type="expression" dxfId="35" priority="13" stopIfTrue="1">
      <formula>A398=1</formula>
    </cfRule>
    <cfRule type="expression" dxfId="34" priority="14" stopIfTrue="1">
      <formula>A398=2</formula>
    </cfRule>
    <cfRule type="expression" dxfId="33" priority="15" stopIfTrue="1">
      <formula>A398=3</formula>
    </cfRule>
  </conditionalFormatting>
  <conditionalFormatting sqref="F398:F407">
    <cfRule type="expression" dxfId="26" priority="22" stopIfTrue="1">
      <formula>A398=1</formula>
    </cfRule>
    <cfRule type="expression" dxfId="25" priority="23" stopIfTrue="1">
      <formula>A398=2</formula>
    </cfRule>
    <cfRule type="expression" dxfId="24" priority="24" stopIfTrue="1">
      <formula>A398=3</formula>
    </cfRule>
  </conditionalFormatting>
  <conditionalFormatting sqref="G398:G407">
    <cfRule type="expression" dxfId="8" priority="40" stopIfTrue="1">
      <formula>A398=1</formula>
    </cfRule>
    <cfRule type="expression" dxfId="7" priority="41" stopIfTrue="1">
      <formula>A398=2</formula>
    </cfRule>
    <cfRule type="expression" dxfId="6" priority="42" stopIfTrue="1">
      <formula>A398=3</formula>
    </cfRule>
  </conditionalFormatting>
  <conditionalFormatting sqref="H398:H407">
    <cfRule type="expression" dxfId="5" priority="43" stopIfTrue="1">
      <formula>A398=1</formula>
    </cfRule>
    <cfRule type="expression" dxfId="4" priority="44" stopIfTrue="1">
      <formula>A398=2</formula>
    </cfRule>
    <cfRule type="expression" dxfId="3" priority="45" stopIfTrue="1">
      <formula>A398=3</formula>
    </cfRule>
  </conditionalFormatting>
  <conditionalFormatting sqref="I398:I407">
    <cfRule type="expression" dxfId="2" priority="46" stopIfTrue="1">
      <formula>A398=1</formula>
    </cfRule>
    <cfRule type="expression" dxfId="1" priority="47" stopIfTrue="1">
      <formula>A398=2</formula>
    </cfRule>
    <cfRule type="expression" dxfId="0" priority="48" stopIfTrue="1">
      <formula>A398=3</formula>
    </cfRule>
  </conditionalFormatting>
  <pageMargins left="0.32" right="0.33" top="0.39370078740157499" bottom="0.39370078740157499" header="0" footer="0"/>
  <pageSetup paperSize="9" scale="99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analiz_vd0</vt:lpstr>
      <vt:lpstr>Лист1</vt:lpstr>
      <vt:lpstr>analiz_vd0!Заголовки_для_печати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2026-08-10T05:51:54Z</dcterms:created>
  <dcterms:modified xsi:type="dcterms:W3CDTF">2026-08-10T06:42:11Z</dcterms:modified>
</cp:coreProperties>
</file>