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\d\ФИНВІДДІЛ 2021\НА САЙТ\на сайт 2023\рішення від 07.12.2023\"/>
    </mc:Choice>
  </mc:AlternateContent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2" i="1" s="1"/>
  <c r="E22" i="1" s="1"/>
  <c r="F22" i="1" l="1"/>
  <c r="E15" i="1" l="1"/>
  <c r="E14" i="1" s="1"/>
  <c r="D18" i="1"/>
  <c r="D32" i="1" l="1"/>
  <c r="D15" i="1"/>
  <c r="D14" i="1" s="1"/>
  <c r="D36" i="1"/>
  <c r="D35" i="1" l="1"/>
  <c r="D34" i="1" l="1"/>
  <c r="F15" i="1"/>
  <c r="F14" i="1" s="1"/>
  <c r="C15" i="1"/>
  <c r="C35" i="1"/>
  <c r="C21" i="1"/>
  <c r="B34" i="1"/>
  <c r="C34" i="1" l="1"/>
  <c r="C20" i="1"/>
  <c r="E24" i="1" l="1"/>
  <c r="E32" i="1"/>
  <c r="F32" i="1"/>
  <c r="E31" i="1"/>
  <c r="E29" i="1" s="1"/>
  <c r="F31" i="1"/>
  <c r="D31" i="1"/>
  <c r="D29" i="1" s="1"/>
  <c r="C17" i="1"/>
  <c r="E36" i="1" l="1"/>
  <c r="E13" i="1"/>
  <c r="F29" i="1"/>
  <c r="C22" i="1"/>
  <c r="D38" i="1"/>
  <c r="D28" i="1" s="1"/>
  <c r="E38" i="1"/>
  <c r="C18" i="1"/>
  <c r="C32" i="1"/>
  <c r="C31" i="1"/>
  <c r="F24" i="1"/>
  <c r="F36" i="1" s="1"/>
  <c r="C24" i="1"/>
  <c r="E28" i="1" l="1"/>
  <c r="E39" i="1"/>
  <c r="E25" i="1"/>
  <c r="D27" i="1"/>
  <c r="F13" i="1"/>
  <c r="F38" i="1"/>
  <c r="C29" i="1"/>
  <c r="C38" i="1"/>
  <c r="F39" i="1" l="1"/>
  <c r="F25" i="1"/>
  <c r="F28" i="1"/>
  <c r="F27" i="1" s="1"/>
  <c r="C36" i="1"/>
  <c r="D13" i="1"/>
  <c r="D25" i="1" s="1"/>
  <c r="C25" i="1" s="1"/>
  <c r="C14" i="1"/>
  <c r="C13" i="1" l="1"/>
  <c r="C39" i="1" s="1"/>
  <c r="D39" i="1"/>
  <c r="E27" i="1"/>
  <c r="C27" i="1" s="1"/>
  <c r="C28" i="1"/>
</calcChain>
</file>

<file path=xl/sharedStrings.xml><?xml version="1.0" encoding="utf-8"?>
<sst xmlns="http://schemas.openxmlformats.org/spreadsheetml/2006/main" count="47" uniqueCount="35">
  <si>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</si>
  <si>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</si>
  <si>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</si>
  <si>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</si>
  <si>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</si>
  <si>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</si>
  <si>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</si>
  <si>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</si>
  <si>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</si>
  <si>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</si>
  <si>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</si>
  <si>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</si>
  <si>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</si>
  <si>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</si>
  <si>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</si>
  <si>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</si>
  <si>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</si>
  <si>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</si>
  <si>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</si>
  <si>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</si>
  <si>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 xml:space="preserve">залишок коштів  від відшкодування втрат сільськогосподарського і лісогосподарського виробництва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</si>
  <si>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</si>
  <si>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</si>
  <si>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</si>
  <si>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</si>
  <si>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в тому числі:</t>
  </si>
  <si>
    <t>ФІНАНСУВАННЯ_x000D_
місцевого бюджету на 2023 рік</t>
  </si>
  <si>
    <t xml:space="preserve">залишок  коштів інших дотацій </t>
  </si>
  <si>
    <t>На кінець періоду</t>
  </si>
  <si>
    <t>Додаток 2</t>
  </si>
  <si>
    <t>до рішення Галицинівської  сільської ради</t>
  </si>
  <si>
    <t>Сільський голова</t>
  </si>
  <si>
    <t>Іван НАЗАР</t>
  </si>
  <si>
    <t xml:space="preserve">від  07.12.2023р. </t>
  </si>
  <si>
    <t>№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</si>
</sst>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2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4" fontId="1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I17" sqref="I17"/>
    </sheetView>
  </sheetViews>
  <sheetFormatPr defaultColWidth="9.140625" defaultRowHeight="12.75" x14ac:dyDescent="0.2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8" width="9.140625" style="1"/>
    <col min="9" max="9" width="12.5703125" style="1" bestFit="1" customWidth="1"/>
    <col min="10" max="16384" width="9.140625" style="1"/>
  </cols>
  <sheetData>
    <row r="1" spans="1:6" x14ac:dyDescent="0.2">
      <c r="C1" s="1" t="s">
        <v>29</v>
      </c>
    </row>
    <row r="2" spans="1:6" x14ac:dyDescent="0.2">
      <c r="C2" s="1" t="s">
        <v>30</v>
      </c>
    </row>
    <row r="3" spans="1:6" x14ac:dyDescent="0.2">
      <c r="C3" s="1" t="s">
        <v>33</v>
      </c>
      <c r="F3" s="1" t="s">
        <v>34</v>
      </c>
    </row>
    <row r="5" spans="1:6" s="2" customFormat="1" ht="39.75" customHeight="1" x14ac:dyDescent="0.25">
      <c r="A5" s="21" t="s">
        <v>26</v>
      </c>
      <c r="B5" s="22"/>
      <c r="C5" s="22"/>
      <c r="D5" s="22"/>
      <c r="E5" s="22"/>
      <c r="F5" s="22"/>
    </row>
    <row r="6" spans="1:6" s="2" customFormat="1" ht="39.75" customHeight="1" x14ac:dyDescent="0.25">
      <c r="A6" s="3" t="s">
        <v>17</v>
      </c>
      <c r="B6" s="4"/>
      <c r="C6" s="4"/>
      <c r="D6" s="4"/>
      <c r="E6" s="4"/>
      <c r="F6" s="4"/>
    </row>
    <row r="7" spans="1:6" x14ac:dyDescent="0.2">
      <c r="A7" s="5" t="s">
        <v>18</v>
      </c>
      <c r="F7" s="6" t="s">
        <v>0</v>
      </c>
    </row>
    <row r="8" spans="1:6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</row>
    <row r="12" spans="1:6" ht="21" customHeight="1" x14ac:dyDescent="0.25">
      <c r="A12" s="18" t="s">
        <v>8</v>
      </c>
      <c r="B12" s="19"/>
      <c r="C12" s="19"/>
      <c r="D12" s="19"/>
      <c r="E12" s="19"/>
      <c r="F12" s="20"/>
    </row>
    <row r="13" spans="1:6" ht="15.75" x14ac:dyDescent="0.2">
      <c r="A13" s="8">
        <v>200000</v>
      </c>
      <c r="B13" s="9" t="s">
        <v>9</v>
      </c>
      <c r="C13" s="10">
        <f>D13+E13</f>
        <v>15929076.560000001</v>
      </c>
      <c r="D13" s="10">
        <f>D14</f>
        <v>12632211.560000001</v>
      </c>
      <c r="E13" s="10">
        <f t="shared" ref="E13:F13" si="0">E14</f>
        <v>3296865</v>
      </c>
      <c r="F13" s="10">
        <f t="shared" si="0"/>
        <v>3243465</v>
      </c>
    </row>
    <row r="14" spans="1:6" ht="31.5" x14ac:dyDescent="0.2">
      <c r="A14" s="8">
        <v>208000</v>
      </c>
      <c r="B14" s="9" t="s">
        <v>10</v>
      </c>
      <c r="C14" s="10">
        <f>D14+E14</f>
        <v>15929076.560000001</v>
      </c>
      <c r="D14" s="10">
        <f>D15+D22</f>
        <v>12632211.560000001</v>
      </c>
      <c r="E14" s="10">
        <f t="shared" ref="E14:F14" si="1">E15+E22</f>
        <v>3296865</v>
      </c>
      <c r="F14" s="10">
        <f t="shared" si="1"/>
        <v>3243465</v>
      </c>
    </row>
    <row r="15" spans="1:6" ht="15.75" x14ac:dyDescent="0.2">
      <c r="A15" s="8">
        <v>208100</v>
      </c>
      <c r="B15" s="9" t="s">
        <v>19</v>
      </c>
      <c r="C15" s="10">
        <f>D15+E15</f>
        <v>15929076.560000001</v>
      </c>
      <c r="D15" s="10">
        <f>D18</f>
        <v>15875676.560000001</v>
      </c>
      <c r="E15" s="10">
        <f>E17</f>
        <v>53400</v>
      </c>
      <c r="F15" s="10">
        <f>F17+F18+F21</f>
        <v>0</v>
      </c>
    </row>
    <row r="16" spans="1:6" ht="15.75" x14ac:dyDescent="0.2">
      <c r="A16" s="8"/>
      <c r="B16" s="9" t="s">
        <v>24</v>
      </c>
      <c r="C16" s="10"/>
      <c r="D16" s="10"/>
      <c r="E16" s="10"/>
      <c r="F16" s="10"/>
    </row>
    <row r="17" spans="1:9" ht="50.25" customHeight="1" x14ac:dyDescent="0.2">
      <c r="A17" s="11"/>
      <c r="B17" s="12" t="s">
        <v>20</v>
      </c>
      <c r="C17" s="13">
        <f>D17+E17</f>
        <v>53400</v>
      </c>
      <c r="D17" s="13"/>
      <c r="E17" s="13">
        <v>53400</v>
      </c>
      <c r="F17" s="13"/>
      <c r="I17" s="17"/>
    </row>
    <row r="18" spans="1:9" ht="34.5" customHeight="1" x14ac:dyDescent="0.2">
      <c r="A18" s="11"/>
      <c r="B18" s="12" t="s">
        <v>21</v>
      </c>
      <c r="C18" s="13">
        <f>D18+E18</f>
        <v>15875676.560000001</v>
      </c>
      <c r="D18" s="13">
        <f>12141890.56+800000+55000+439806+2438980</f>
        <v>15875676.560000001</v>
      </c>
      <c r="E18" s="13"/>
      <c r="F18" s="13"/>
    </row>
    <row r="19" spans="1:9" ht="16.5" customHeight="1" x14ac:dyDescent="0.2">
      <c r="A19" s="11"/>
      <c r="B19" s="12" t="s">
        <v>25</v>
      </c>
      <c r="C19" s="13"/>
      <c r="D19" s="13"/>
      <c r="E19" s="13"/>
      <c r="F19" s="13"/>
    </row>
    <row r="20" spans="1:9" ht="24.75" customHeight="1" x14ac:dyDescent="0.2">
      <c r="A20" s="11"/>
      <c r="B20" s="12" t="s">
        <v>27</v>
      </c>
      <c r="C20" s="13">
        <f>D20+E20</f>
        <v>233176</v>
      </c>
      <c r="D20" s="13">
        <v>233176</v>
      </c>
      <c r="E20" s="13"/>
      <c r="F20" s="13"/>
    </row>
    <row r="21" spans="1:9" ht="15.75" hidden="1" x14ac:dyDescent="0.2">
      <c r="A21" s="8">
        <v>208200</v>
      </c>
      <c r="B21" s="9" t="s">
        <v>28</v>
      </c>
      <c r="C21" s="10">
        <f>D21+E21</f>
        <v>0</v>
      </c>
      <c r="D21" s="10"/>
      <c r="E21" s="10"/>
      <c r="F21" s="10"/>
    </row>
    <row r="22" spans="1:9" ht="72" customHeight="1" x14ac:dyDescent="0.2">
      <c r="A22" s="8">
        <v>208400</v>
      </c>
      <c r="B22" s="9" t="s">
        <v>11</v>
      </c>
      <c r="C22" s="10">
        <f>D22+E22</f>
        <v>0</v>
      </c>
      <c r="D22" s="10">
        <f>D24-1496290-537767</f>
        <v>-3243465</v>
      </c>
      <c r="E22" s="10">
        <f>-D22</f>
        <v>3243465</v>
      </c>
      <c r="F22" s="10">
        <f>E22</f>
        <v>3243465</v>
      </c>
    </row>
    <row r="23" spans="1:9" ht="15.75" x14ac:dyDescent="0.2">
      <c r="A23" s="8"/>
      <c r="B23" s="9" t="s">
        <v>24</v>
      </c>
      <c r="C23" s="10"/>
      <c r="D23" s="10"/>
      <c r="E23" s="10"/>
      <c r="F23" s="10"/>
    </row>
    <row r="24" spans="1:9" ht="31.5" customHeight="1" x14ac:dyDescent="0.2">
      <c r="A24" s="11"/>
      <c r="B24" s="12" t="s">
        <v>21</v>
      </c>
      <c r="C24" s="13">
        <f>D24+E24</f>
        <v>0</v>
      </c>
      <c r="D24" s="13">
        <f>-1024408-150000-35000</f>
        <v>-1209408</v>
      </c>
      <c r="E24" s="13">
        <f>-D24</f>
        <v>1209408</v>
      </c>
      <c r="F24" s="13">
        <f>E24</f>
        <v>1209408</v>
      </c>
    </row>
    <row r="25" spans="1:9" ht="24" customHeight="1" x14ac:dyDescent="0.2">
      <c r="A25" s="14" t="s">
        <v>12</v>
      </c>
      <c r="B25" s="9" t="s">
        <v>13</v>
      </c>
      <c r="C25" s="10">
        <f>D25+E25</f>
        <v>15929076.560000001</v>
      </c>
      <c r="D25" s="10">
        <f>D13</f>
        <v>12632211.560000001</v>
      </c>
      <c r="E25" s="10">
        <f t="shared" ref="E25:F25" si="2">E13</f>
        <v>3296865</v>
      </c>
      <c r="F25" s="10">
        <f t="shared" si="2"/>
        <v>3243465</v>
      </c>
    </row>
    <row r="26" spans="1:9" ht="21" customHeight="1" x14ac:dyDescent="0.25">
      <c r="A26" s="18" t="s">
        <v>14</v>
      </c>
      <c r="B26" s="19"/>
      <c r="C26" s="19"/>
      <c r="D26" s="19"/>
      <c r="E26" s="19"/>
      <c r="F26" s="20"/>
    </row>
    <row r="27" spans="1:9" ht="31.5" x14ac:dyDescent="0.2">
      <c r="A27" s="8">
        <v>600000</v>
      </c>
      <c r="B27" s="9" t="s">
        <v>15</v>
      </c>
      <c r="C27" s="10">
        <f>D27+E27</f>
        <v>15929076.560000001</v>
      </c>
      <c r="D27" s="10">
        <f>D28</f>
        <v>12632211.560000001</v>
      </c>
      <c r="E27" s="10">
        <f t="shared" ref="E27:F27" si="3">E28</f>
        <v>3296865</v>
      </c>
      <c r="F27" s="10">
        <f t="shared" si="3"/>
        <v>3243465</v>
      </c>
    </row>
    <row r="28" spans="1:9" ht="15.75" x14ac:dyDescent="0.2">
      <c r="A28" s="8">
        <v>602000</v>
      </c>
      <c r="B28" s="9" t="s">
        <v>16</v>
      </c>
      <c r="C28" s="10">
        <f>D28+E28</f>
        <v>15929076.560000001</v>
      </c>
      <c r="D28" s="10">
        <f>D29+D36-D35</f>
        <v>12632211.560000001</v>
      </c>
      <c r="E28" s="10">
        <f t="shared" ref="E28:F28" si="4">E29+E36-E35</f>
        <v>3296865</v>
      </c>
      <c r="F28" s="10">
        <f t="shared" si="4"/>
        <v>3243465</v>
      </c>
    </row>
    <row r="29" spans="1:9" ht="15.75" x14ac:dyDescent="0.2">
      <c r="A29" s="15" t="s">
        <v>22</v>
      </c>
      <c r="B29" s="9" t="s">
        <v>23</v>
      </c>
      <c r="C29" s="10">
        <f>D29+E29</f>
        <v>15929076.560000001</v>
      </c>
      <c r="D29" s="10">
        <f>D31+D32+D35</f>
        <v>15875676.560000001</v>
      </c>
      <c r="E29" s="10">
        <f>E31+E32+E35</f>
        <v>53400</v>
      </c>
      <c r="F29" s="10">
        <f>F31+F32+F35</f>
        <v>0</v>
      </c>
    </row>
    <row r="30" spans="1:9" ht="15.75" x14ac:dyDescent="0.2">
      <c r="A30" s="8"/>
      <c r="B30" s="9" t="s">
        <v>24</v>
      </c>
      <c r="C30" s="10"/>
      <c r="D30" s="10"/>
      <c r="E30" s="10"/>
      <c r="F30" s="10"/>
    </row>
    <row r="31" spans="1:9" ht="47.25" x14ac:dyDescent="0.2">
      <c r="A31" s="11"/>
      <c r="B31" s="12" t="s">
        <v>20</v>
      </c>
      <c r="C31" s="13">
        <f>D31+E31</f>
        <v>53400</v>
      </c>
      <c r="D31" s="13">
        <f t="shared" ref="D31:F32" si="5">D17</f>
        <v>0</v>
      </c>
      <c r="E31" s="13">
        <f t="shared" si="5"/>
        <v>53400</v>
      </c>
      <c r="F31" s="13">
        <f t="shared" si="5"/>
        <v>0</v>
      </c>
    </row>
    <row r="32" spans="1:9" ht="33.75" customHeight="1" x14ac:dyDescent="0.2">
      <c r="A32" s="11"/>
      <c r="B32" s="12" t="s">
        <v>21</v>
      </c>
      <c r="C32" s="13">
        <f>D32+E32</f>
        <v>15875676.560000001</v>
      </c>
      <c r="D32" s="13">
        <f t="shared" si="5"/>
        <v>15875676.560000001</v>
      </c>
      <c r="E32" s="13">
        <f t="shared" si="5"/>
        <v>0</v>
      </c>
      <c r="F32" s="13">
        <f t="shared" si="5"/>
        <v>0</v>
      </c>
    </row>
    <row r="33" spans="1:6" ht="16.5" customHeight="1" x14ac:dyDescent="0.2">
      <c r="A33" s="11"/>
      <c r="B33" s="12" t="s">
        <v>25</v>
      </c>
      <c r="C33" s="13"/>
      <c r="D33" s="13"/>
      <c r="E33" s="13"/>
      <c r="F33" s="13"/>
    </row>
    <row r="34" spans="1:6" ht="37.5" customHeight="1" x14ac:dyDescent="0.2">
      <c r="A34" s="11"/>
      <c r="B34" s="12" t="str">
        <f>B20</f>
        <v xml:space="preserve">залишок  коштів інших дотацій </v>
      </c>
      <c r="C34" s="13">
        <f>D34+E34</f>
        <v>233176</v>
      </c>
      <c r="D34" s="13">
        <f>D20</f>
        <v>233176</v>
      </c>
      <c r="E34" s="13"/>
      <c r="F34" s="13"/>
    </row>
    <row r="35" spans="1:6" ht="15.75" hidden="1" x14ac:dyDescent="0.2">
      <c r="A35" s="15">
        <v>602200</v>
      </c>
      <c r="B35" s="9" t="s">
        <v>28</v>
      </c>
      <c r="C35" s="10">
        <f>D35+E35</f>
        <v>0</v>
      </c>
      <c r="D35" s="10">
        <f>D21</f>
        <v>0</v>
      </c>
      <c r="E35" s="10"/>
      <c r="F35" s="10"/>
    </row>
    <row r="36" spans="1:6" ht="66" customHeight="1" x14ac:dyDescent="0.2">
      <c r="A36" s="8">
        <v>602400</v>
      </c>
      <c r="B36" s="9" t="s">
        <v>11</v>
      </c>
      <c r="C36" s="10">
        <f>D36+E36</f>
        <v>0</v>
      </c>
      <c r="D36" s="10">
        <f>D22</f>
        <v>-3243465</v>
      </c>
      <c r="E36" s="10">
        <f t="shared" ref="E36:F36" si="6">E22</f>
        <v>3243465</v>
      </c>
      <c r="F36" s="10">
        <f t="shared" si="6"/>
        <v>3243465</v>
      </c>
    </row>
    <row r="37" spans="1:6" ht="15.75" x14ac:dyDescent="0.2">
      <c r="A37" s="8"/>
      <c r="B37" s="9" t="s">
        <v>24</v>
      </c>
      <c r="C37" s="10"/>
      <c r="D37" s="10"/>
      <c r="E37" s="10"/>
      <c r="F37" s="10"/>
    </row>
    <row r="38" spans="1:6" ht="33.75" customHeight="1" x14ac:dyDescent="0.2">
      <c r="A38" s="11"/>
      <c r="B38" s="12" t="s">
        <v>21</v>
      </c>
      <c r="C38" s="13">
        <f>D38+E38</f>
        <v>0</v>
      </c>
      <c r="D38" s="13">
        <f>D24</f>
        <v>-1209408</v>
      </c>
      <c r="E38" s="13">
        <f t="shared" ref="E38:F38" si="7">E24</f>
        <v>1209408</v>
      </c>
      <c r="F38" s="13">
        <f t="shared" si="7"/>
        <v>1209408</v>
      </c>
    </row>
    <row r="39" spans="1:6" s="2" customFormat="1" ht="15.75" x14ac:dyDescent="0.25">
      <c r="A39" s="14" t="s">
        <v>12</v>
      </c>
      <c r="B39" s="9" t="s">
        <v>13</v>
      </c>
      <c r="C39" s="10">
        <f>C13</f>
        <v>15929076.560000001</v>
      </c>
      <c r="D39" s="10">
        <f t="shared" ref="D39:F39" si="8">D13</f>
        <v>12632211.560000001</v>
      </c>
      <c r="E39" s="10">
        <f t="shared" si="8"/>
        <v>3296865</v>
      </c>
      <c r="F39" s="10">
        <f t="shared" si="8"/>
        <v>3243465</v>
      </c>
    </row>
    <row r="45" spans="1:6" s="2" customFormat="1" ht="15.75" x14ac:dyDescent="0.25">
      <c r="B45" s="16" t="s">
        <v>31</v>
      </c>
      <c r="E45" s="16" t="s">
        <v>32</v>
      </c>
    </row>
  </sheetData>
  <mergeCells count="10">
    <mergeCell ref="A12:F12"/>
    <mergeCell ref="A26:F26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5" fitToHeight="500" orientation="portrait" r:id="rId1"/>
  <headerFooter differentFirst="1" scaleWithDoc="0">
    <oddHeader>&amp;C&amp;P</odd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2023-12-08T07:28:39Z</cp:lastPrinted>
  <dcterms:created xsi:type="dcterms:W3CDTF">2021-12-16T12:38:17Z</dcterms:created>
  <dcterms:modified xsi:type="dcterms:W3CDTF">2026-04-14T04:55:46Z</dcterms:modified>
</cp:coreProperties>
</file>