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in\d\ФИНВІДДІЛ 2021\НА САЙТ\2026\27.02.2026\"/>
    </mc:Choice>
  </mc:AlternateContent>
  <bookViews>
    <workbookView xWindow="120" yWindow="150" windowWidth="28695" windowHeight="15090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rish_dod_6!$8:$10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</workbook>
</file>

<file path=xl/calcChain.xml><?xml version="1.0" encoding="utf-8"?>
<calcChain xmlns="http://schemas.openxmlformats.org/spreadsheetml/2006/main">
  <c r="L28" i="2" l="1"/>
  <c r="M28" i="2"/>
  <c r="N28" i="2"/>
  <c r="O28" i="2"/>
  <c r="K28" i="2"/>
  <c r="J28" i="2" s="1"/>
  <c r="K25" i="2"/>
  <c r="L22" i="2"/>
  <c r="M22" i="2"/>
  <c r="N22" i="2"/>
  <c r="K22" i="2"/>
  <c r="K26" i="2"/>
  <c r="L26" i="2"/>
  <c r="L25" i="2" s="1"/>
  <c r="M26" i="2"/>
  <c r="M25" i="2" s="1"/>
  <c r="N26" i="2"/>
  <c r="N25" i="2" s="1"/>
  <c r="O26" i="2"/>
  <c r="J27" i="2"/>
  <c r="J26" i="2" s="1"/>
  <c r="K18" i="2"/>
  <c r="L18" i="2"/>
  <c r="M18" i="2"/>
  <c r="N18" i="2"/>
  <c r="O18" i="2"/>
  <c r="J19" i="2"/>
  <c r="J18" i="2" s="1"/>
  <c r="K16" i="2"/>
  <c r="L16" i="2"/>
  <c r="M16" i="2"/>
  <c r="N16" i="2"/>
  <c r="O16" i="2"/>
  <c r="J17" i="2"/>
  <c r="J16" i="2" s="1"/>
  <c r="K14" i="2"/>
  <c r="L14" i="2"/>
  <c r="M14" i="2"/>
  <c r="N14" i="2"/>
  <c r="O14" i="2"/>
  <c r="J15" i="2"/>
  <c r="J14" i="2" s="1"/>
  <c r="K12" i="2"/>
  <c r="L12" i="2"/>
  <c r="M12" i="2"/>
  <c r="N12" i="2"/>
  <c r="N11" i="2" s="1"/>
  <c r="O12" i="2"/>
  <c r="J13" i="2"/>
  <c r="J12" i="2" s="1"/>
  <c r="L11" i="2" l="1"/>
  <c r="K11" i="2"/>
  <c r="J22" i="2"/>
  <c r="M11" i="2"/>
  <c r="O11" i="2"/>
  <c r="J11" i="2" s="1"/>
  <c r="J25" i="2"/>
</calcChain>
</file>

<file path=xl/sharedStrings.xml><?xml version="1.0" encoding="utf-8"?>
<sst xmlns="http://schemas.openxmlformats.org/spreadsheetml/2006/main" count="186" uniqueCount="71">
  <si>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</si>
  <si>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</si>
  <si>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</si>
  <si>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</si>
  <si>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</si>
  <si>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</si>
  <si>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</si>
  <si>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</si>
  <si>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</si>
  <si>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</si>
  <si>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</si>
  <si>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</si>
  <si>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</si>
  <si>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</si>
  <si>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</si>
  <si>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</si>
  <si>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</si>
  <si>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1451200000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</si>
  <si>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</si>
  <si>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</si>
  <si>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</si>
  <si>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X</t>
  </si>
  <si>
    <t>Галицинiвська сiльська рада</t>
  </si>
  <si>
    <t>1.1</t>
  </si>
  <si>
    <t xml:space="preserve">Капітальний ремонт покрівлі Галицинівської амбулаторії ЗПСМ зі встановленням сонячних панелей та енергоефективного обладнання </t>
  </si>
  <si>
    <t>031125-58B2DECF</t>
  </si>
  <si>
    <t>2025-2027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</si>
  <si>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</si>
  <si>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</si>
  <si>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1.2</t>
  </si>
  <si>
    <t>Заходи з енергозбереження. Реконструкція свердловини зі встановленням гібридних сонячних електростанцій</t>
  </si>
  <si>
    <t>031125-62DDE45F</t>
  </si>
  <si>
    <t>0116091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</si>
  <si>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</si>
  <si>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1.3</t>
  </si>
  <si>
    <t>Капітальний ремонт покрівлі адмінбудівлі зі встановленням сонячних панелей та енергоефективного обладнання за адресою: вул. Центральна, 1, с. Галицинове, Миколаївського району, Миколаївської області</t>
  </si>
  <si>
    <t>091125-BB2EE072</t>
  </si>
  <si>
    <t>1.4</t>
  </si>
  <si>
    <t>Капітальний ремонт покрівлі адміністративної будівлі Галицинівської сільської ради зі встановленням сонячних панелей та енергоефективного обладнання за адресою: вул. Центральна, 130, с. Лимани, Миколаївського району, Миколаївської області</t>
  </si>
  <si>
    <t>091125-F4CDD568</t>
  </si>
  <si>
    <t>1.5</t>
  </si>
  <si>
    <t xml:space="preserve">Капітальний ремонт покрівлі адіністративної будівлі Галицинівської сільської ради зі встановленням сонячних панелей та енергоефективного обладнання за адресою: вул. Шкільна, 43, с. Прибузьке, Миколаївського району, Миколаївської області </t>
  </si>
  <si>
    <t>121125-3BFA65E1</t>
  </si>
  <si>
    <t>2</t>
  </si>
  <si>
    <t>2.1</t>
  </si>
  <si>
    <t>Нове будівництво центру надання адміністративних послуг у с.Галицинове, Галицинівської територіальної громади, Миколаївської області</t>
  </si>
  <si>
    <t>131025-AB1ECDAC</t>
  </si>
  <si>
    <t>3</t>
  </si>
  <si>
    <t>3.1</t>
  </si>
  <si>
    <t>«Нове будівництво амбулаторії загальної практики сімейної медицини, за адресою: Миколаївська область, Миколаївський район, село Прибузьке, вулиця Гастелло, 9а»</t>
  </si>
  <si>
    <t>131025-6460C2BF</t>
  </si>
  <si>
    <t>0112170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</si>
  <si>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</si>
  <si>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4</t>
  </si>
  <si>
    <t>Вiддiл освiти, культури, молодi та спорту Галицинiвської сiльської ради</t>
  </si>
  <si>
    <t>4.1</t>
  </si>
  <si>
    <t>"Нове будівництво протирадіаційного укриття (ПРУ) Галицинівського ЗДО "Веселка" Галицинівської сільської ради за адресою: вул. Центральна, 6, с. Галицинове Миколаївського району Миколаївської області"</t>
  </si>
  <si>
    <t>141025-AD7DCCB2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</si>
  <si>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</si>
  <si>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</si>
  <si>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4.2</t>
  </si>
  <si>
    <t>Забезпечення закладів загальної середньої освіти засобами навчання та обладнання в межах впровадження реформи "Нова українська школа"</t>
  </si>
  <si>
    <t>151025-64BF2969</t>
  </si>
  <si>
    <t>2026-2027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</si>
  <si>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</si>
  <si>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УСЬОГО</t>
  </si>
  <si>
    <t xml:space="preserve">Додаток 6
</t>
  </si>
  <si>
    <t xml:space="preserve">Сільський голова </t>
  </si>
  <si>
    <t>Іван НАЗАР</t>
  </si>
  <si>
    <t xml:space="preserve">до рішення    Галицинівської сільської  ради </t>
  </si>
  <si>
    <t>від  27 лютого 2026 року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</si>
</sst>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color theme="1"/>
      <name val="Calibri"/>
      <family val="2"/>
      <charset val="1"/>
      <scheme val="minor"/>
    </font>
    <font>
      <sz val="10"/>
      <name val="Arial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4" applyNumberFormat="0" applyAlignment="0" applyProtection="0"/>
    <xf numFmtId="0" fontId="7" fillId="4" borderId="0" applyNumberFormat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2" fillId="0" borderId="0"/>
    <xf numFmtId="0" fontId="12" fillId="0" borderId="8" applyNumberFormat="0" applyFill="0" applyAlignment="0" applyProtection="0"/>
    <xf numFmtId="0" fontId="13" fillId="20" borderId="9" applyNumberFormat="0" applyAlignment="0" applyProtection="0"/>
    <xf numFmtId="0" fontId="14" fillId="0" borderId="0" applyNumberFormat="0" applyFill="0" applyBorder="0" applyAlignment="0" applyProtection="0"/>
    <xf numFmtId="0" fontId="15" fillId="21" borderId="4" applyNumberFormat="0" applyAlignment="0" applyProtection="0"/>
    <xf numFmtId="0" fontId="16" fillId="0" borderId="0"/>
    <xf numFmtId="0" fontId="17" fillId="0" borderId="10" applyNumberFormat="0" applyFill="0" applyAlignment="0" applyProtection="0"/>
    <xf numFmtId="0" fontId="18" fillId="3" borderId="0" applyNumberFormat="0" applyBorder="0" applyAlignment="0" applyProtection="0"/>
    <xf numFmtId="0" fontId="3" fillId="22" borderId="11" applyNumberFormat="0" applyFont="0" applyAlignment="0" applyProtection="0"/>
    <xf numFmtId="0" fontId="1" fillId="22" borderId="11" applyNumberFormat="0" applyFont="0" applyAlignment="0" applyProtection="0"/>
    <xf numFmtId="0" fontId="19" fillId="21" borderId="12" applyNumberFormat="0" applyAlignment="0" applyProtection="0"/>
    <xf numFmtId="0" fontId="20" fillId="23" borderId="0" applyNumberFormat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49">
    <xf numFmtId="0" fontId="0" fillId="0" borderId="0" xfId="0"/>
    <xf numFmtId="0" fontId="24" fillId="0" borderId="0" xfId="1" applyFont="1"/>
    <xf numFmtId="0" fontId="25" fillId="0" borderId="0" xfId="2" applyFont="1" applyFill="1" applyAlignment="1">
      <alignment horizontal="center" vertical="center"/>
    </xf>
    <xf numFmtId="0" fontId="26" fillId="0" borderId="0" xfId="2" applyFont="1" applyFill="1" applyAlignment="1">
      <alignment horizontal="center" vertical="center" wrapText="1"/>
    </xf>
    <xf numFmtId="0" fontId="25" fillId="0" borderId="0" xfId="2" applyFont="1" applyFill="1" applyAlignment="1">
      <alignment horizontal="center" vertical="center" wrapText="1"/>
    </xf>
    <xf numFmtId="49" fontId="25" fillId="0" borderId="0" xfId="2" applyNumberFormat="1" applyFont="1" applyFill="1" applyAlignment="1" applyProtection="1">
      <alignment horizontal="center" vertical="center" wrapText="1"/>
    </xf>
    <xf numFmtId="0" fontId="26" fillId="0" borderId="0" xfId="2" applyNumberFormat="1" applyFont="1" applyFill="1" applyAlignment="1" applyProtection="1">
      <alignment horizontal="center" vertical="center" wrapText="1"/>
    </xf>
    <xf numFmtId="49" fontId="25" fillId="0" borderId="0" xfId="2" applyNumberFormat="1" applyFont="1" applyFill="1" applyAlignment="1">
      <alignment horizontal="center" vertical="center" wrapText="1"/>
    </xf>
    <xf numFmtId="4" fontId="25" fillId="0" borderId="0" xfId="2" applyNumberFormat="1" applyFont="1" applyFill="1" applyAlignment="1">
      <alignment horizontal="right" vertical="center"/>
    </xf>
    <xf numFmtId="4" fontId="25" fillId="0" borderId="0" xfId="2" applyNumberFormat="1" applyFont="1" applyFill="1" applyAlignment="1" applyProtection="1">
      <alignment horizontal="right" vertical="center"/>
    </xf>
    <xf numFmtId="0" fontId="29" fillId="0" borderId="0" xfId="2" applyNumberFormat="1" applyFont="1" applyFill="1" applyBorder="1" applyAlignment="1" applyProtection="1">
      <alignment horizontal="center" vertical="center" wrapText="1"/>
    </xf>
    <xf numFmtId="0" fontId="28" fillId="0" borderId="0" xfId="2" applyNumberFormat="1" applyFont="1" applyFill="1" applyBorder="1" applyAlignment="1" applyProtection="1">
      <alignment horizontal="center" vertical="center" wrapText="1"/>
    </xf>
    <xf numFmtId="4" fontId="28" fillId="0" borderId="0" xfId="2" applyNumberFormat="1" applyFont="1" applyFill="1" applyBorder="1" applyAlignment="1" applyProtection="1">
      <alignment horizontal="right" vertical="center" wrapText="1"/>
    </xf>
    <xf numFmtId="4" fontId="25" fillId="0" borderId="0" xfId="2" applyNumberFormat="1" applyFont="1" applyFill="1" applyBorder="1" applyAlignment="1" applyProtection="1">
      <alignment horizontal="right" vertical="center" wrapText="1"/>
    </xf>
    <xf numFmtId="0" fontId="24" fillId="0" borderId="3" xfId="1" applyFont="1" applyBorder="1"/>
    <xf numFmtId="4" fontId="25" fillId="0" borderId="3" xfId="2" applyNumberFormat="1" applyFont="1" applyFill="1" applyBorder="1" applyAlignment="1">
      <alignment horizontal="center" vertical="center" textRotation="90" wrapText="1"/>
    </xf>
    <xf numFmtId="0" fontId="30" fillId="0" borderId="3" xfId="1" applyFont="1" applyBorder="1"/>
    <xf numFmtId="49" fontId="25" fillId="0" borderId="3" xfId="2" applyNumberFormat="1" applyFont="1" applyFill="1" applyBorder="1" applyAlignment="1">
      <alignment horizontal="center" vertical="center"/>
    </xf>
    <xf numFmtId="0" fontId="26" fillId="0" borderId="3" xfId="2" applyFont="1" applyFill="1" applyBorder="1" applyAlignment="1">
      <alignment horizontal="center" vertical="center" wrapText="1"/>
    </xf>
    <xf numFmtId="0" fontId="25" fillId="0" borderId="3" xfId="2" applyFont="1" applyFill="1" applyBorder="1" applyAlignment="1">
      <alignment horizontal="center" vertical="center" wrapText="1"/>
    </xf>
    <xf numFmtId="49" fontId="25" fillId="0" borderId="3" xfId="2" applyNumberFormat="1" applyFont="1" applyFill="1" applyBorder="1" applyAlignment="1">
      <alignment horizontal="center" vertical="center" wrapText="1"/>
    </xf>
    <xf numFmtId="0" fontId="30" fillId="0" borderId="0" xfId="1" applyFont="1"/>
    <xf numFmtId="0" fontId="25" fillId="0" borderId="3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4" fontId="25" fillId="0" borderId="3" xfId="1" applyNumberFormat="1" applyFont="1" applyBorder="1" applyAlignment="1">
      <alignment horizontal="center" vertical="center"/>
    </xf>
    <xf numFmtId="4" fontId="25" fillId="0" borderId="3" xfId="1" applyNumberFormat="1" applyFont="1" applyBorder="1" applyAlignment="1">
      <alignment horizontal="right"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4" fontId="25" fillId="0" borderId="0" xfId="1" applyNumberFormat="1" applyFont="1" applyAlignment="1">
      <alignment horizontal="right" vertical="center"/>
    </xf>
    <xf numFmtId="0" fontId="31" fillId="0" borderId="0" xfId="1" applyFont="1"/>
    <xf numFmtId="0" fontId="31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 wrapText="1"/>
    </xf>
    <xf numFmtId="4" fontId="31" fillId="0" borderId="0" xfId="1" applyNumberFormat="1" applyFont="1" applyAlignment="1">
      <alignment horizontal="right" vertical="center"/>
    </xf>
    <xf numFmtId="4" fontId="24" fillId="0" borderId="0" xfId="2" applyNumberFormat="1" applyFont="1" applyFill="1" applyAlignment="1" applyProtection="1">
      <alignment horizontal="left" vertical="center" wrapText="1"/>
    </xf>
    <xf numFmtId="49" fontId="25" fillId="0" borderId="3" xfId="1" applyNumberFormat="1" applyFont="1" applyBorder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49" fontId="25" fillId="0" borderId="3" xfId="2" applyNumberFormat="1" applyFont="1" applyFill="1" applyBorder="1" applyAlignment="1">
      <alignment horizontal="center" vertical="center" textRotation="90" wrapText="1"/>
    </xf>
    <xf numFmtId="4" fontId="25" fillId="0" borderId="3" xfId="2" applyNumberFormat="1" applyFont="1" applyFill="1" applyBorder="1" applyAlignment="1">
      <alignment horizontal="center" vertical="center" textRotation="90" wrapText="1"/>
    </xf>
    <xf numFmtId="4" fontId="25" fillId="0" borderId="3" xfId="2" applyNumberFormat="1" applyFont="1" applyFill="1" applyBorder="1" applyAlignment="1">
      <alignment horizontal="center" vertical="center" wrapText="1"/>
    </xf>
    <xf numFmtId="4" fontId="24" fillId="0" borderId="0" xfId="2" applyNumberFormat="1" applyFont="1" applyFill="1" applyAlignment="1" applyProtection="1">
      <alignment horizontal="left" vertical="center" wrapText="1"/>
    </xf>
    <xf numFmtId="0" fontId="32" fillId="0" borderId="0" xfId="2" applyNumberFormat="1" applyFont="1" applyFill="1" applyBorder="1" applyAlignment="1" applyProtection="1">
      <alignment horizontal="center" vertical="center" wrapText="1"/>
    </xf>
    <xf numFmtId="0" fontId="27" fillId="0" borderId="1" xfId="2" quotePrefix="1" applyNumberFormat="1" applyFont="1" applyFill="1" applyBorder="1" applyAlignment="1" applyProtection="1">
      <alignment horizontal="center" vertical="center" wrapText="1"/>
    </xf>
    <xf numFmtId="0" fontId="27" fillId="0" borderId="1" xfId="2" applyNumberFormat="1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>
      <alignment horizontal="center" vertical="center"/>
    </xf>
    <xf numFmtId="0" fontId="25" fillId="0" borderId="3" xfId="2" applyNumberFormat="1" applyFont="1" applyFill="1" applyBorder="1" applyAlignment="1" applyProtection="1">
      <alignment horizontal="center" vertical="center" wrapText="1"/>
    </xf>
    <xf numFmtId="0" fontId="25" fillId="0" borderId="3" xfId="2" applyNumberFormat="1" applyFont="1" applyFill="1" applyBorder="1" applyAlignment="1" applyProtection="1">
      <alignment horizontal="center" vertical="center" textRotation="90" wrapText="1"/>
    </xf>
    <xf numFmtId="49" fontId="25" fillId="0" borderId="3" xfId="2" applyNumberFormat="1" applyFont="1" applyFill="1" applyBorder="1" applyAlignment="1" applyProtection="1">
      <alignment horizontal="center" vertical="center" textRotation="90" wrapText="1"/>
    </xf>
  </cellXfs>
  <cellStyles count="68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3" xfId="58"/>
    <cellStyle name="Обычный_додаток 6 2026" xfId="2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view="pageBreakPreview" topLeftCell="B31" zoomScale="160" zoomScaleSheetLayoutView="160" workbookViewId="0">
      <selection activeCell="I8" sqref="I8:I9"/>
    </sheetView>
  </sheetViews>
  <sheetFormatPr defaultRowHeight="12.75" x14ac:dyDescent="0.2"/>
  <cols>
    <col min="1" max="1" width="0" style="1" hidden="1" customWidth="1"/>
    <col min="2" max="2" width="5" style="27" customWidth="1"/>
    <col min="3" max="3" width="17.28515625" style="28" customWidth="1"/>
    <col min="4" max="5" width="9.140625" style="29"/>
    <col min="6" max="7" width="17.28515625" style="28" customWidth="1"/>
    <col min="8" max="8" width="11.7109375" style="29" customWidth="1"/>
    <col min="9" max="15" width="12.28515625" style="30" customWidth="1"/>
    <col min="16" max="257" width="9.140625" style="1"/>
    <col min="258" max="258" width="5" style="1" customWidth="1"/>
    <col min="259" max="259" width="17.28515625" style="1" customWidth="1"/>
    <col min="260" max="261" width="9.140625" style="1"/>
    <col min="262" max="263" width="17.28515625" style="1" customWidth="1"/>
    <col min="264" max="264" width="11.7109375" style="1" customWidth="1"/>
    <col min="265" max="271" width="12.28515625" style="1" customWidth="1"/>
    <col min="272" max="513" width="9.140625" style="1"/>
    <col min="514" max="514" width="5" style="1" customWidth="1"/>
    <col min="515" max="515" width="17.28515625" style="1" customWidth="1"/>
    <col min="516" max="517" width="9.140625" style="1"/>
    <col min="518" max="519" width="17.28515625" style="1" customWidth="1"/>
    <col min="520" max="520" width="11.7109375" style="1" customWidth="1"/>
    <col min="521" max="527" width="12.28515625" style="1" customWidth="1"/>
    <col min="528" max="769" width="9.140625" style="1"/>
    <col min="770" max="770" width="5" style="1" customWidth="1"/>
    <col min="771" max="771" width="17.28515625" style="1" customWidth="1"/>
    <col min="772" max="773" width="9.140625" style="1"/>
    <col min="774" max="775" width="17.28515625" style="1" customWidth="1"/>
    <col min="776" max="776" width="11.7109375" style="1" customWidth="1"/>
    <col min="777" max="783" width="12.28515625" style="1" customWidth="1"/>
    <col min="784" max="1025" width="9.140625" style="1"/>
    <col min="1026" max="1026" width="5" style="1" customWidth="1"/>
    <col min="1027" max="1027" width="17.28515625" style="1" customWidth="1"/>
    <col min="1028" max="1029" width="9.140625" style="1"/>
    <col min="1030" max="1031" width="17.28515625" style="1" customWidth="1"/>
    <col min="1032" max="1032" width="11.7109375" style="1" customWidth="1"/>
    <col min="1033" max="1039" width="12.28515625" style="1" customWidth="1"/>
    <col min="1040" max="1281" width="9.140625" style="1"/>
    <col min="1282" max="1282" width="5" style="1" customWidth="1"/>
    <col min="1283" max="1283" width="17.28515625" style="1" customWidth="1"/>
    <col min="1284" max="1285" width="9.140625" style="1"/>
    <col min="1286" max="1287" width="17.28515625" style="1" customWidth="1"/>
    <col min="1288" max="1288" width="11.7109375" style="1" customWidth="1"/>
    <col min="1289" max="1295" width="12.28515625" style="1" customWidth="1"/>
    <col min="1296" max="1537" width="9.140625" style="1"/>
    <col min="1538" max="1538" width="5" style="1" customWidth="1"/>
    <col min="1539" max="1539" width="17.28515625" style="1" customWidth="1"/>
    <col min="1540" max="1541" width="9.140625" style="1"/>
    <col min="1542" max="1543" width="17.28515625" style="1" customWidth="1"/>
    <col min="1544" max="1544" width="11.7109375" style="1" customWidth="1"/>
    <col min="1545" max="1551" width="12.28515625" style="1" customWidth="1"/>
    <col min="1552" max="1793" width="9.140625" style="1"/>
    <col min="1794" max="1794" width="5" style="1" customWidth="1"/>
    <col min="1795" max="1795" width="17.28515625" style="1" customWidth="1"/>
    <col min="1796" max="1797" width="9.140625" style="1"/>
    <col min="1798" max="1799" width="17.28515625" style="1" customWidth="1"/>
    <col min="1800" max="1800" width="11.7109375" style="1" customWidth="1"/>
    <col min="1801" max="1807" width="12.28515625" style="1" customWidth="1"/>
    <col min="1808" max="2049" width="9.140625" style="1"/>
    <col min="2050" max="2050" width="5" style="1" customWidth="1"/>
    <col min="2051" max="2051" width="17.28515625" style="1" customWidth="1"/>
    <col min="2052" max="2053" width="9.140625" style="1"/>
    <col min="2054" max="2055" width="17.28515625" style="1" customWidth="1"/>
    <col min="2056" max="2056" width="11.7109375" style="1" customWidth="1"/>
    <col min="2057" max="2063" width="12.28515625" style="1" customWidth="1"/>
    <col min="2064" max="2305" width="9.140625" style="1"/>
    <col min="2306" max="2306" width="5" style="1" customWidth="1"/>
    <col min="2307" max="2307" width="17.28515625" style="1" customWidth="1"/>
    <col min="2308" max="2309" width="9.140625" style="1"/>
    <col min="2310" max="2311" width="17.28515625" style="1" customWidth="1"/>
    <col min="2312" max="2312" width="11.7109375" style="1" customWidth="1"/>
    <col min="2313" max="2319" width="12.28515625" style="1" customWidth="1"/>
    <col min="2320" max="2561" width="9.140625" style="1"/>
    <col min="2562" max="2562" width="5" style="1" customWidth="1"/>
    <col min="2563" max="2563" width="17.28515625" style="1" customWidth="1"/>
    <col min="2564" max="2565" width="9.140625" style="1"/>
    <col min="2566" max="2567" width="17.28515625" style="1" customWidth="1"/>
    <col min="2568" max="2568" width="11.7109375" style="1" customWidth="1"/>
    <col min="2569" max="2575" width="12.28515625" style="1" customWidth="1"/>
    <col min="2576" max="2817" width="9.140625" style="1"/>
    <col min="2818" max="2818" width="5" style="1" customWidth="1"/>
    <col min="2819" max="2819" width="17.28515625" style="1" customWidth="1"/>
    <col min="2820" max="2821" width="9.140625" style="1"/>
    <col min="2822" max="2823" width="17.28515625" style="1" customWidth="1"/>
    <col min="2824" max="2824" width="11.7109375" style="1" customWidth="1"/>
    <col min="2825" max="2831" width="12.28515625" style="1" customWidth="1"/>
    <col min="2832" max="3073" width="9.140625" style="1"/>
    <col min="3074" max="3074" width="5" style="1" customWidth="1"/>
    <col min="3075" max="3075" width="17.28515625" style="1" customWidth="1"/>
    <col min="3076" max="3077" width="9.140625" style="1"/>
    <col min="3078" max="3079" width="17.28515625" style="1" customWidth="1"/>
    <col min="3080" max="3080" width="11.7109375" style="1" customWidth="1"/>
    <col min="3081" max="3087" width="12.28515625" style="1" customWidth="1"/>
    <col min="3088" max="3329" width="9.140625" style="1"/>
    <col min="3330" max="3330" width="5" style="1" customWidth="1"/>
    <col min="3331" max="3331" width="17.28515625" style="1" customWidth="1"/>
    <col min="3332" max="3333" width="9.140625" style="1"/>
    <col min="3334" max="3335" width="17.28515625" style="1" customWidth="1"/>
    <col min="3336" max="3336" width="11.7109375" style="1" customWidth="1"/>
    <col min="3337" max="3343" width="12.28515625" style="1" customWidth="1"/>
    <col min="3344" max="3585" width="9.140625" style="1"/>
    <col min="3586" max="3586" width="5" style="1" customWidth="1"/>
    <col min="3587" max="3587" width="17.28515625" style="1" customWidth="1"/>
    <col min="3588" max="3589" width="9.140625" style="1"/>
    <col min="3590" max="3591" width="17.28515625" style="1" customWidth="1"/>
    <col min="3592" max="3592" width="11.7109375" style="1" customWidth="1"/>
    <col min="3593" max="3599" width="12.28515625" style="1" customWidth="1"/>
    <col min="3600" max="3841" width="9.140625" style="1"/>
    <col min="3842" max="3842" width="5" style="1" customWidth="1"/>
    <col min="3843" max="3843" width="17.28515625" style="1" customWidth="1"/>
    <col min="3844" max="3845" width="9.140625" style="1"/>
    <col min="3846" max="3847" width="17.28515625" style="1" customWidth="1"/>
    <col min="3848" max="3848" width="11.7109375" style="1" customWidth="1"/>
    <col min="3849" max="3855" width="12.28515625" style="1" customWidth="1"/>
    <col min="3856" max="4097" width="9.140625" style="1"/>
    <col min="4098" max="4098" width="5" style="1" customWidth="1"/>
    <col min="4099" max="4099" width="17.28515625" style="1" customWidth="1"/>
    <col min="4100" max="4101" width="9.140625" style="1"/>
    <col min="4102" max="4103" width="17.28515625" style="1" customWidth="1"/>
    <col min="4104" max="4104" width="11.7109375" style="1" customWidth="1"/>
    <col min="4105" max="4111" width="12.28515625" style="1" customWidth="1"/>
    <col min="4112" max="4353" width="9.140625" style="1"/>
    <col min="4354" max="4354" width="5" style="1" customWidth="1"/>
    <col min="4355" max="4355" width="17.28515625" style="1" customWidth="1"/>
    <col min="4356" max="4357" width="9.140625" style="1"/>
    <col min="4358" max="4359" width="17.28515625" style="1" customWidth="1"/>
    <col min="4360" max="4360" width="11.7109375" style="1" customWidth="1"/>
    <col min="4361" max="4367" width="12.28515625" style="1" customWidth="1"/>
    <col min="4368" max="4609" width="9.140625" style="1"/>
    <col min="4610" max="4610" width="5" style="1" customWidth="1"/>
    <col min="4611" max="4611" width="17.28515625" style="1" customWidth="1"/>
    <col min="4612" max="4613" width="9.140625" style="1"/>
    <col min="4614" max="4615" width="17.28515625" style="1" customWidth="1"/>
    <col min="4616" max="4616" width="11.7109375" style="1" customWidth="1"/>
    <col min="4617" max="4623" width="12.28515625" style="1" customWidth="1"/>
    <col min="4624" max="4865" width="9.140625" style="1"/>
    <col min="4866" max="4866" width="5" style="1" customWidth="1"/>
    <col min="4867" max="4867" width="17.28515625" style="1" customWidth="1"/>
    <col min="4868" max="4869" width="9.140625" style="1"/>
    <col min="4870" max="4871" width="17.28515625" style="1" customWidth="1"/>
    <col min="4872" max="4872" width="11.7109375" style="1" customWidth="1"/>
    <col min="4873" max="4879" width="12.28515625" style="1" customWidth="1"/>
    <col min="4880" max="5121" width="9.140625" style="1"/>
    <col min="5122" max="5122" width="5" style="1" customWidth="1"/>
    <col min="5123" max="5123" width="17.28515625" style="1" customWidth="1"/>
    <col min="5124" max="5125" width="9.140625" style="1"/>
    <col min="5126" max="5127" width="17.28515625" style="1" customWidth="1"/>
    <col min="5128" max="5128" width="11.7109375" style="1" customWidth="1"/>
    <col min="5129" max="5135" width="12.28515625" style="1" customWidth="1"/>
    <col min="5136" max="5377" width="9.140625" style="1"/>
    <col min="5378" max="5378" width="5" style="1" customWidth="1"/>
    <col min="5379" max="5379" width="17.28515625" style="1" customWidth="1"/>
    <col min="5380" max="5381" width="9.140625" style="1"/>
    <col min="5382" max="5383" width="17.28515625" style="1" customWidth="1"/>
    <col min="5384" max="5384" width="11.7109375" style="1" customWidth="1"/>
    <col min="5385" max="5391" width="12.28515625" style="1" customWidth="1"/>
    <col min="5392" max="5633" width="9.140625" style="1"/>
    <col min="5634" max="5634" width="5" style="1" customWidth="1"/>
    <col min="5635" max="5635" width="17.28515625" style="1" customWidth="1"/>
    <col min="5636" max="5637" width="9.140625" style="1"/>
    <col min="5638" max="5639" width="17.28515625" style="1" customWidth="1"/>
    <col min="5640" max="5640" width="11.7109375" style="1" customWidth="1"/>
    <col min="5641" max="5647" width="12.28515625" style="1" customWidth="1"/>
    <col min="5648" max="5889" width="9.140625" style="1"/>
    <col min="5890" max="5890" width="5" style="1" customWidth="1"/>
    <col min="5891" max="5891" width="17.28515625" style="1" customWidth="1"/>
    <col min="5892" max="5893" width="9.140625" style="1"/>
    <col min="5894" max="5895" width="17.28515625" style="1" customWidth="1"/>
    <col min="5896" max="5896" width="11.7109375" style="1" customWidth="1"/>
    <col min="5897" max="5903" width="12.28515625" style="1" customWidth="1"/>
    <col min="5904" max="6145" width="9.140625" style="1"/>
    <col min="6146" max="6146" width="5" style="1" customWidth="1"/>
    <col min="6147" max="6147" width="17.28515625" style="1" customWidth="1"/>
    <col min="6148" max="6149" width="9.140625" style="1"/>
    <col min="6150" max="6151" width="17.28515625" style="1" customWidth="1"/>
    <col min="6152" max="6152" width="11.7109375" style="1" customWidth="1"/>
    <col min="6153" max="6159" width="12.28515625" style="1" customWidth="1"/>
    <col min="6160" max="6401" width="9.140625" style="1"/>
    <col min="6402" max="6402" width="5" style="1" customWidth="1"/>
    <col min="6403" max="6403" width="17.28515625" style="1" customWidth="1"/>
    <col min="6404" max="6405" width="9.140625" style="1"/>
    <col min="6406" max="6407" width="17.28515625" style="1" customWidth="1"/>
    <col min="6408" max="6408" width="11.7109375" style="1" customWidth="1"/>
    <col min="6409" max="6415" width="12.28515625" style="1" customWidth="1"/>
    <col min="6416" max="6657" width="9.140625" style="1"/>
    <col min="6658" max="6658" width="5" style="1" customWidth="1"/>
    <col min="6659" max="6659" width="17.28515625" style="1" customWidth="1"/>
    <col min="6660" max="6661" width="9.140625" style="1"/>
    <col min="6662" max="6663" width="17.28515625" style="1" customWidth="1"/>
    <col min="6664" max="6664" width="11.7109375" style="1" customWidth="1"/>
    <col min="6665" max="6671" width="12.28515625" style="1" customWidth="1"/>
    <col min="6672" max="6913" width="9.140625" style="1"/>
    <col min="6914" max="6914" width="5" style="1" customWidth="1"/>
    <col min="6915" max="6915" width="17.28515625" style="1" customWidth="1"/>
    <col min="6916" max="6917" width="9.140625" style="1"/>
    <col min="6918" max="6919" width="17.28515625" style="1" customWidth="1"/>
    <col min="6920" max="6920" width="11.7109375" style="1" customWidth="1"/>
    <col min="6921" max="6927" width="12.28515625" style="1" customWidth="1"/>
    <col min="6928" max="7169" width="9.140625" style="1"/>
    <col min="7170" max="7170" width="5" style="1" customWidth="1"/>
    <col min="7171" max="7171" width="17.28515625" style="1" customWidth="1"/>
    <col min="7172" max="7173" width="9.140625" style="1"/>
    <col min="7174" max="7175" width="17.28515625" style="1" customWidth="1"/>
    <col min="7176" max="7176" width="11.7109375" style="1" customWidth="1"/>
    <col min="7177" max="7183" width="12.28515625" style="1" customWidth="1"/>
    <col min="7184" max="7425" width="9.140625" style="1"/>
    <col min="7426" max="7426" width="5" style="1" customWidth="1"/>
    <col min="7427" max="7427" width="17.28515625" style="1" customWidth="1"/>
    <col min="7428" max="7429" width="9.140625" style="1"/>
    <col min="7430" max="7431" width="17.28515625" style="1" customWidth="1"/>
    <col min="7432" max="7432" width="11.7109375" style="1" customWidth="1"/>
    <col min="7433" max="7439" width="12.28515625" style="1" customWidth="1"/>
    <col min="7440" max="7681" width="9.140625" style="1"/>
    <col min="7682" max="7682" width="5" style="1" customWidth="1"/>
    <col min="7683" max="7683" width="17.28515625" style="1" customWidth="1"/>
    <col min="7684" max="7685" width="9.140625" style="1"/>
    <col min="7686" max="7687" width="17.28515625" style="1" customWidth="1"/>
    <col min="7688" max="7688" width="11.7109375" style="1" customWidth="1"/>
    <col min="7689" max="7695" width="12.28515625" style="1" customWidth="1"/>
    <col min="7696" max="7937" width="9.140625" style="1"/>
    <col min="7938" max="7938" width="5" style="1" customWidth="1"/>
    <col min="7939" max="7939" width="17.28515625" style="1" customWidth="1"/>
    <col min="7940" max="7941" width="9.140625" style="1"/>
    <col min="7942" max="7943" width="17.28515625" style="1" customWidth="1"/>
    <col min="7944" max="7944" width="11.7109375" style="1" customWidth="1"/>
    <col min="7945" max="7951" width="12.28515625" style="1" customWidth="1"/>
    <col min="7952" max="8193" width="9.140625" style="1"/>
    <col min="8194" max="8194" width="5" style="1" customWidth="1"/>
    <col min="8195" max="8195" width="17.28515625" style="1" customWidth="1"/>
    <col min="8196" max="8197" width="9.140625" style="1"/>
    <col min="8198" max="8199" width="17.28515625" style="1" customWidth="1"/>
    <col min="8200" max="8200" width="11.7109375" style="1" customWidth="1"/>
    <col min="8201" max="8207" width="12.28515625" style="1" customWidth="1"/>
    <col min="8208" max="8449" width="9.140625" style="1"/>
    <col min="8450" max="8450" width="5" style="1" customWidth="1"/>
    <col min="8451" max="8451" width="17.28515625" style="1" customWidth="1"/>
    <col min="8452" max="8453" width="9.140625" style="1"/>
    <col min="8454" max="8455" width="17.28515625" style="1" customWidth="1"/>
    <col min="8456" max="8456" width="11.7109375" style="1" customWidth="1"/>
    <col min="8457" max="8463" width="12.28515625" style="1" customWidth="1"/>
    <col min="8464" max="8705" width="9.140625" style="1"/>
    <col min="8706" max="8706" width="5" style="1" customWidth="1"/>
    <col min="8707" max="8707" width="17.28515625" style="1" customWidth="1"/>
    <col min="8708" max="8709" width="9.140625" style="1"/>
    <col min="8710" max="8711" width="17.28515625" style="1" customWidth="1"/>
    <col min="8712" max="8712" width="11.7109375" style="1" customWidth="1"/>
    <col min="8713" max="8719" width="12.28515625" style="1" customWidth="1"/>
    <col min="8720" max="8961" width="9.140625" style="1"/>
    <col min="8962" max="8962" width="5" style="1" customWidth="1"/>
    <col min="8963" max="8963" width="17.28515625" style="1" customWidth="1"/>
    <col min="8964" max="8965" width="9.140625" style="1"/>
    <col min="8966" max="8967" width="17.28515625" style="1" customWidth="1"/>
    <col min="8968" max="8968" width="11.7109375" style="1" customWidth="1"/>
    <col min="8969" max="8975" width="12.28515625" style="1" customWidth="1"/>
    <col min="8976" max="9217" width="9.140625" style="1"/>
    <col min="9218" max="9218" width="5" style="1" customWidth="1"/>
    <col min="9219" max="9219" width="17.28515625" style="1" customWidth="1"/>
    <col min="9220" max="9221" width="9.140625" style="1"/>
    <col min="9222" max="9223" width="17.28515625" style="1" customWidth="1"/>
    <col min="9224" max="9224" width="11.7109375" style="1" customWidth="1"/>
    <col min="9225" max="9231" width="12.28515625" style="1" customWidth="1"/>
    <col min="9232" max="9473" width="9.140625" style="1"/>
    <col min="9474" max="9474" width="5" style="1" customWidth="1"/>
    <col min="9475" max="9475" width="17.28515625" style="1" customWidth="1"/>
    <col min="9476" max="9477" width="9.140625" style="1"/>
    <col min="9478" max="9479" width="17.28515625" style="1" customWidth="1"/>
    <col min="9480" max="9480" width="11.7109375" style="1" customWidth="1"/>
    <col min="9481" max="9487" width="12.28515625" style="1" customWidth="1"/>
    <col min="9488" max="9729" width="9.140625" style="1"/>
    <col min="9730" max="9730" width="5" style="1" customWidth="1"/>
    <col min="9731" max="9731" width="17.28515625" style="1" customWidth="1"/>
    <col min="9732" max="9733" width="9.140625" style="1"/>
    <col min="9734" max="9735" width="17.28515625" style="1" customWidth="1"/>
    <col min="9736" max="9736" width="11.7109375" style="1" customWidth="1"/>
    <col min="9737" max="9743" width="12.28515625" style="1" customWidth="1"/>
    <col min="9744" max="9985" width="9.140625" style="1"/>
    <col min="9986" max="9986" width="5" style="1" customWidth="1"/>
    <col min="9987" max="9987" width="17.28515625" style="1" customWidth="1"/>
    <col min="9988" max="9989" width="9.140625" style="1"/>
    <col min="9990" max="9991" width="17.28515625" style="1" customWidth="1"/>
    <col min="9992" max="9992" width="11.7109375" style="1" customWidth="1"/>
    <col min="9993" max="9999" width="12.28515625" style="1" customWidth="1"/>
    <col min="10000" max="10241" width="9.140625" style="1"/>
    <col min="10242" max="10242" width="5" style="1" customWidth="1"/>
    <col min="10243" max="10243" width="17.28515625" style="1" customWidth="1"/>
    <col min="10244" max="10245" width="9.140625" style="1"/>
    <col min="10246" max="10247" width="17.28515625" style="1" customWidth="1"/>
    <col min="10248" max="10248" width="11.7109375" style="1" customWidth="1"/>
    <col min="10249" max="10255" width="12.28515625" style="1" customWidth="1"/>
    <col min="10256" max="10497" width="9.140625" style="1"/>
    <col min="10498" max="10498" width="5" style="1" customWidth="1"/>
    <col min="10499" max="10499" width="17.28515625" style="1" customWidth="1"/>
    <col min="10500" max="10501" width="9.140625" style="1"/>
    <col min="10502" max="10503" width="17.28515625" style="1" customWidth="1"/>
    <col min="10504" max="10504" width="11.7109375" style="1" customWidth="1"/>
    <col min="10505" max="10511" width="12.28515625" style="1" customWidth="1"/>
    <col min="10512" max="10753" width="9.140625" style="1"/>
    <col min="10754" max="10754" width="5" style="1" customWidth="1"/>
    <col min="10755" max="10755" width="17.28515625" style="1" customWidth="1"/>
    <col min="10756" max="10757" width="9.140625" style="1"/>
    <col min="10758" max="10759" width="17.28515625" style="1" customWidth="1"/>
    <col min="10760" max="10760" width="11.7109375" style="1" customWidth="1"/>
    <col min="10761" max="10767" width="12.28515625" style="1" customWidth="1"/>
    <col min="10768" max="11009" width="9.140625" style="1"/>
    <col min="11010" max="11010" width="5" style="1" customWidth="1"/>
    <col min="11011" max="11011" width="17.28515625" style="1" customWidth="1"/>
    <col min="11012" max="11013" width="9.140625" style="1"/>
    <col min="11014" max="11015" width="17.28515625" style="1" customWidth="1"/>
    <col min="11016" max="11016" width="11.7109375" style="1" customWidth="1"/>
    <col min="11017" max="11023" width="12.28515625" style="1" customWidth="1"/>
    <col min="11024" max="11265" width="9.140625" style="1"/>
    <col min="11266" max="11266" width="5" style="1" customWidth="1"/>
    <col min="11267" max="11267" width="17.28515625" style="1" customWidth="1"/>
    <col min="11268" max="11269" width="9.140625" style="1"/>
    <col min="11270" max="11271" width="17.28515625" style="1" customWidth="1"/>
    <col min="11272" max="11272" width="11.7109375" style="1" customWidth="1"/>
    <col min="11273" max="11279" width="12.28515625" style="1" customWidth="1"/>
    <col min="11280" max="11521" width="9.140625" style="1"/>
    <col min="11522" max="11522" width="5" style="1" customWidth="1"/>
    <col min="11523" max="11523" width="17.28515625" style="1" customWidth="1"/>
    <col min="11524" max="11525" width="9.140625" style="1"/>
    <col min="11526" max="11527" width="17.28515625" style="1" customWidth="1"/>
    <col min="11528" max="11528" width="11.7109375" style="1" customWidth="1"/>
    <col min="11529" max="11535" width="12.28515625" style="1" customWidth="1"/>
    <col min="11536" max="11777" width="9.140625" style="1"/>
    <col min="11778" max="11778" width="5" style="1" customWidth="1"/>
    <col min="11779" max="11779" width="17.28515625" style="1" customWidth="1"/>
    <col min="11780" max="11781" width="9.140625" style="1"/>
    <col min="11782" max="11783" width="17.28515625" style="1" customWidth="1"/>
    <col min="11784" max="11784" width="11.7109375" style="1" customWidth="1"/>
    <col min="11785" max="11791" width="12.28515625" style="1" customWidth="1"/>
    <col min="11792" max="12033" width="9.140625" style="1"/>
    <col min="12034" max="12034" width="5" style="1" customWidth="1"/>
    <col min="12035" max="12035" width="17.28515625" style="1" customWidth="1"/>
    <col min="12036" max="12037" width="9.140625" style="1"/>
    <col min="12038" max="12039" width="17.28515625" style="1" customWidth="1"/>
    <col min="12040" max="12040" width="11.7109375" style="1" customWidth="1"/>
    <col min="12041" max="12047" width="12.28515625" style="1" customWidth="1"/>
    <col min="12048" max="12289" width="9.140625" style="1"/>
    <col min="12290" max="12290" width="5" style="1" customWidth="1"/>
    <col min="12291" max="12291" width="17.28515625" style="1" customWidth="1"/>
    <col min="12292" max="12293" width="9.140625" style="1"/>
    <col min="12294" max="12295" width="17.28515625" style="1" customWidth="1"/>
    <col min="12296" max="12296" width="11.7109375" style="1" customWidth="1"/>
    <col min="12297" max="12303" width="12.28515625" style="1" customWidth="1"/>
    <col min="12304" max="12545" width="9.140625" style="1"/>
    <col min="12546" max="12546" width="5" style="1" customWidth="1"/>
    <col min="12547" max="12547" width="17.28515625" style="1" customWidth="1"/>
    <col min="12548" max="12549" width="9.140625" style="1"/>
    <col min="12550" max="12551" width="17.28515625" style="1" customWidth="1"/>
    <col min="12552" max="12552" width="11.7109375" style="1" customWidth="1"/>
    <col min="12553" max="12559" width="12.28515625" style="1" customWidth="1"/>
    <col min="12560" max="12801" width="9.140625" style="1"/>
    <col min="12802" max="12802" width="5" style="1" customWidth="1"/>
    <col min="12803" max="12803" width="17.28515625" style="1" customWidth="1"/>
    <col min="12804" max="12805" width="9.140625" style="1"/>
    <col min="12806" max="12807" width="17.28515625" style="1" customWidth="1"/>
    <col min="12808" max="12808" width="11.7109375" style="1" customWidth="1"/>
    <col min="12809" max="12815" width="12.28515625" style="1" customWidth="1"/>
    <col min="12816" max="13057" width="9.140625" style="1"/>
    <col min="13058" max="13058" width="5" style="1" customWidth="1"/>
    <col min="13059" max="13059" width="17.28515625" style="1" customWidth="1"/>
    <col min="13060" max="13061" width="9.140625" style="1"/>
    <col min="13062" max="13063" width="17.28515625" style="1" customWidth="1"/>
    <col min="13064" max="13064" width="11.7109375" style="1" customWidth="1"/>
    <col min="13065" max="13071" width="12.28515625" style="1" customWidth="1"/>
    <col min="13072" max="13313" width="9.140625" style="1"/>
    <col min="13314" max="13314" width="5" style="1" customWidth="1"/>
    <col min="13315" max="13315" width="17.28515625" style="1" customWidth="1"/>
    <col min="13316" max="13317" width="9.140625" style="1"/>
    <col min="13318" max="13319" width="17.28515625" style="1" customWidth="1"/>
    <col min="13320" max="13320" width="11.7109375" style="1" customWidth="1"/>
    <col min="13321" max="13327" width="12.28515625" style="1" customWidth="1"/>
    <col min="13328" max="13569" width="9.140625" style="1"/>
    <col min="13570" max="13570" width="5" style="1" customWidth="1"/>
    <col min="13571" max="13571" width="17.28515625" style="1" customWidth="1"/>
    <col min="13572" max="13573" width="9.140625" style="1"/>
    <col min="13574" max="13575" width="17.28515625" style="1" customWidth="1"/>
    <col min="13576" max="13576" width="11.7109375" style="1" customWidth="1"/>
    <col min="13577" max="13583" width="12.28515625" style="1" customWidth="1"/>
    <col min="13584" max="13825" width="9.140625" style="1"/>
    <col min="13826" max="13826" width="5" style="1" customWidth="1"/>
    <col min="13827" max="13827" width="17.28515625" style="1" customWidth="1"/>
    <col min="13828" max="13829" width="9.140625" style="1"/>
    <col min="13830" max="13831" width="17.28515625" style="1" customWidth="1"/>
    <col min="13832" max="13832" width="11.7109375" style="1" customWidth="1"/>
    <col min="13833" max="13839" width="12.28515625" style="1" customWidth="1"/>
    <col min="13840" max="14081" width="9.140625" style="1"/>
    <col min="14082" max="14082" width="5" style="1" customWidth="1"/>
    <col min="14083" max="14083" width="17.28515625" style="1" customWidth="1"/>
    <col min="14084" max="14085" width="9.140625" style="1"/>
    <col min="14086" max="14087" width="17.28515625" style="1" customWidth="1"/>
    <col min="14088" max="14088" width="11.7109375" style="1" customWidth="1"/>
    <col min="14089" max="14095" width="12.28515625" style="1" customWidth="1"/>
    <col min="14096" max="14337" width="9.140625" style="1"/>
    <col min="14338" max="14338" width="5" style="1" customWidth="1"/>
    <col min="14339" max="14339" width="17.28515625" style="1" customWidth="1"/>
    <col min="14340" max="14341" width="9.140625" style="1"/>
    <col min="14342" max="14343" width="17.28515625" style="1" customWidth="1"/>
    <col min="14344" max="14344" width="11.7109375" style="1" customWidth="1"/>
    <col min="14345" max="14351" width="12.28515625" style="1" customWidth="1"/>
    <col min="14352" max="14593" width="9.140625" style="1"/>
    <col min="14594" max="14594" width="5" style="1" customWidth="1"/>
    <col min="14595" max="14595" width="17.28515625" style="1" customWidth="1"/>
    <col min="14596" max="14597" width="9.140625" style="1"/>
    <col min="14598" max="14599" width="17.28515625" style="1" customWidth="1"/>
    <col min="14600" max="14600" width="11.7109375" style="1" customWidth="1"/>
    <col min="14601" max="14607" width="12.28515625" style="1" customWidth="1"/>
    <col min="14608" max="14849" width="9.140625" style="1"/>
    <col min="14850" max="14850" width="5" style="1" customWidth="1"/>
    <col min="14851" max="14851" width="17.28515625" style="1" customWidth="1"/>
    <col min="14852" max="14853" width="9.140625" style="1"/>
    <col min="14854" max="14855" width="17.28515625" style="1" customWidth="1"/>
    <col min="14856" max="14856" width="11.7109375" style="1" customWidth="1"/>
    <col min="14857" max="14863" width="12.28515625" style="1" customWidth="1"/>
    <col min="14864" max="15105" width="9.140625" style="1"/>
    <col min="15106" max="15106" width="5" style="1" customWidth="1"/>
    <col min="15107" max="15107" width="17.28515625" style="1" customWidth="1"/>
    <col min="15108" max="15109" width="9.140625" style="1"/>
    <col min="15110" max="15111" width="17.28515625" style="1" customWidth="1"/>
    <col min="15112" max="15112" width="11.7109375" style="1" customWidth="1"/>
    <col min="15113" max="15119" width="12.28515625" style="1" customWidth="1"/>
    <col min="15120" max="15361" width="9.140625" style="1"/>
    <col min="15362" max="15362" width="5" style="1" customWidth="1"/>
    <col min="15363" max="15363" width="17.28515625" style="1" customWidth="1"/>
    <col min="15364" max="15365" width="9.140625" style="1"/>
    <col min="15366" max="15367" width="17.28515625" style="1" customWidth="1"/>
    <col min="15368" max="15368" width="11.7109375" style="1" customWidth="1"/>
    <col min="15369" max="15375" width="12.28515625" style="1" customWidth="1"/>
    <col min="15376" max="15617" width="9.140625" style="1"/>
    <col min="15618" max="15618" width="5" style="1" customWidth="1"/>
    <col min="15619" max="15619" width="17.28515625" style="1" customWidth="1"/>
    <col min="15620" max="15621" width="9.140625" style="1"/>
    <col min="15622" max="15623" width="17.28515625" style="1" customWidth="1"/>
    <col min="15624" max="15624" width="11.7109375" style="1" customWidth="1"/>
    <col min="15625" max="15631" width="12.28515625" style="1" customWidth="1"/>
    <col min="15632" max="15873" width="9.140625" style="1"/>
    <col min="15874" max="15874" width="5" style="1" customWidth="1"/>
    <col min="15875" max="15875" width="17.28515625" style="1" customWidth="1"/>
    <col min="15876" max="15877" width="9.140625" style="1"/>
    <col min="15878" max="15879" width="17.28515625" style="1" customWidth="1"/>
    <col min="15880" max="15880" width="11.7109375" style="1" customWidth="1"/>
    <col min="15881" max="15887" width="12.28515625" style="1" customWidth="1"/>
    <col min="15888" max="16129" width="9.140625" style="1"/>
    <col min="16130" max="16130" width="5" style="1" customWidth="1"/>
    <col min="16131" max="16131" width="17.28515625" style="1" customWidth="1"/>
    <col min="16132" max="16133" width="9.140625" style="1"/>
    <col min="16134" max="16135" width="17.28515625" style="1" customWidth="1"/>
    <col min="16136" max="16136" width="11.7109375" style="1" customWidth="1"/>
    <col min="16137" max="16143" width="12.28515625" style="1" customWidth="1"/>
    <col min="16144" max="16384" width="9.140625" style="1"/>
  </cols>
  <sheetData>
    <row r="1" spans="1:15" ht="22.5" customHeight="1" x14ac:dyDescent="0.2">
      <c r="B1" s="2"/>
      <c r="C1" s="3"/>
      <c r="D1" s="4"/>
      <c r="E1" s="5"/>
      <c r="F1" s="6"/>
      <c r="G1" s="3"/>
      <c r="H1" s="7"/>
      <c r="I1" s="8"/>
      <c r="J1" s="9"/>
      <c r="K1" s="41" t="s">
        <v>66</v>
      </c>
      <c r="L1" s="41"/>
      <c r="M1" s="41"/>
      <c r="N1" s="41"/>
      <c r="O1" s="41"/>
    </row>
    <row r="2" spans="1:15" x14ac:dyDescent="0.2">
      <c r="B2" s="2"/>
      <c r="C2" s="3"/>
      <c r="D2" s="4"/>
      <c r="E2" s="5"/>
      <c r="F2" s="6"/>
      <c r="G2" s="3"/>
      <c r="H2" s="7"/>
      <c r="I2" s="8"/>
      <c r="J2" s="9"/>
      <c r="K2" s="41" t="s">
        <v>69</v>
      </c>
      <c r="L2" s="41"/>
      <c r="M2" s="41"/>
      <c r="N2" s="41"/>
      <c r="O2" s="41"/>
    </row>
    <row r="3" spans="1:15" x14ac:dyDescent="0.2">
      <c r="B3" s="2"/>
      <c r="C3" s="3"/>
      <c r="D3" s="4"/>
      <c r="E3" s="5"/>
      <c r="F3" s="6"/>
      <c r="G3" s="3"/>
      <c r="H3" s="7"/>
      <c r="I3" s="8"/>
      <c r="J3" s="9"/>
      <c r="K3" s="41" t="s">
        <v>70</v>
      </c>
      <c r="L3" s="41"/>
      <c r="M3" s="41"/>
      <c r="N3" s="41"/>
      <c r="O3" s="41"/>
    </row>
    <row r="4" spans="1:15" ht="36" customHeight="1" x14ac:dyDescent="0.2">
      <c r="B4" s="2"/>
      <c r="C4" s="3"/>
      <c r="D4" s="4"/>
      <c r="E4" s="5"/>
      <c r="F4" s="6"/>
      <c r="G4" s="3"/>
      <c r="H4" s="7"/>
      <c r="I4" s="8"/>
      <c r="J4" s="9"/>
      <c r="K4" s="35"/>
      <c r="L4" s="35"/>
      <c r="M4" s="35"/>
      <c r="N4" s="35"/>
      <c r="O4" s="35"/>
    </row>
    <row r="5" spans="1:15" s="31" customFormat="1" ht="47.25" customHeight="1" x14ac:dyDescent="0.25">
      <c r="B5" s="42" t="s">
        <v>19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x14ac:dyDescent="0.2">
      <c r="B6" s="43" t="s">
        <v>17</v>
      </c>
      <c r="C6" s="44"/>
      <c r="D6" s="4"/>
      <c r="E6" s="7"/>
      <c r="F6" s="3"/>
      <c r="G6" s="10"/>
      <c r="H6" s="11"/>
      <c r="I6" s="12"/>
      <c r="J6" s="12"/>
      <c r="K6" s="12"/>
      <c r="L6" s="12"/>
      <c r="M6" s="12"/>
      <c r="N6" s="12"/>
      <c r="O6" s="12"/>
    </row>
    <row r="7" spans="1:15" x14ac:dyDescent="0.2">
      <c r="B7" s="45" t="s">
        <v>0</v>
      </c>
      <c r="C7" s="45"/>
      <c r="D7" s="4"/>
      <c r="E7" s="7"/>
      <c r="F7" s="3"/>
      <c r="G7" s="10"/>
      <c r="H7" s="11"/>
      <c r="I7" s="12"/>
      <c r="J7" s="12"/>
      <c r="K7" s="12"/>
      <c r="L7" s="12"/>
      <c r="M7" s="12"/>
      <c r="N7" s="12"/>
      <c r="O7" s="13" t="s">
        <v>18</v>
      </c>
    </row>
    <row r="8" spans="1:15" x14ac:dyDescent="0.2">
      <c r="A8" s="14"/>
      <c r="B8" s="46" t="s">
        <v>1</v>
      </c>
      <c r="C8" s="47" t="s">
        <v>2</v>
      </c>
      <c r="D8" s="47" t="s">
        <v>3</v>
      </c>
      <c r="E8" s="48" t="s">
        <v>4</v>
      </c>
      <c r="F8" s="47" t="s">
        <v>5</v>
      </c>
      <c r="G8" s="47" t="s">
        <v>6</v>
      </c>
      <c r="H8" s="38" t="s">
        <v>7</v>
      </c>
      <c r="I8" s="39" t="s">
        <v>8</v>
      </c>
      <c r="J8" s="39" t="s">
        <v>9</v>
      </c>
      <c r="K8" s="40" t="s">
        <v>10</v>
      </c>
      <c r="L8" s="40"/>
      <c r="M8" s="40"/>
      <c r="N8" s="40"/>
      <c r="O8" s="40"/>
    </row>
    <row r="9" spans="1:15" ht="67.5" x14ac:dyDescent="0.2">
      <c r="A9" s="14"/>
      <c r="B9" s="46"/>
      <c r="C9" s="47"/>
      <c r="D9" s="47"/>
      <c r="E9" s="48"/>
      <c r="F9" s="47"/>
      <c r="G9" s="47"/>
      <c r="H9" s="38"/>
      <c r="I9" s="39"/>
      <c r="J9" s="39"/>
      <c r="K9" s="15" t="s">
        <v>11</v>
      </c>
      <c r="L9" s="15" t="s">
        <v>12</v>
      </c>
      <c r="M9" s="15" t="s">
        <v>13</v>
      </c>
      <c r="N9" s="15" t="s">
        <v>14</v>
      </c>
      <c r="O9" s="15" t="s">
        <v>15</v>
      </c>
    </row>
    <row r="10" spans="1:15" s="21" customFormat="1" ht="12" x14ac:dyDescent="0.2">
      <c r="A10" s="16"/>
      <c r="B10" s="17">
        <v>1</v>
      </c>
      <c r="C10" s="18">
        <v>2</v>
      </c>
      <c r="D10" s="19">
        <v>3</v>
      </c>
      <c r="E10" s="20">
        <v>4</v>
      </c>
      <c r="F10" s="18">
        <v>5</v>
      </c>
      <c r="G10" s="18">
        <v>6</v>
      </c>
      <c r="H10" s="20" t="s">
        <v>16</v>
      </c>
      <c r="I10" s="20">
        <v>8</v>
      </c>
      <c r="J10" s="20">
        <v>9</v>
      </c>
      <c r="K10" s="20">
        <v>10</v>
      </c>
      <c r="L10" s="20">
        <v>11</v>
      </c>
      <c r="M10" s="20">
        <v>12</v>
      </c>
      <c r="N10" s="20">
        <v>13</v>
      </c>
      <c r="O10" s="20">
        <v>14</v>
      </c>
    </row>
    <row r="11" spans="1:15" ht="24.75" customHeight="1" x14ac:dyDescent="0.2">
      <c r="A11" s="14">
        <v>1</v>
      </c>
      <c r="B11" s="22" t="s">
        <v>20</v>
      </c>
      <c r="C11" s="23"/>
      <c r="D11" s="24" t="s">
        <v>21</v>
      </c>
      <c r="E11" s="24" t="s">
        <v>21</v>
      </c>
      <c r="F11" s="23" t="s">
        <v>21</v>
      </c>
      <c r="G11" s="23" t="s">
        <v>22</v>
      </c>
      <c r="H11" s="24" t="s">
        <v>21</v>
      </c>
      <c r="I11" s="25" t="s">
        <v>21</v>
      </c>
      <c r="J11" s="26">
        <f>SUM(K11:O11)</f>
        <v>500000</v>
      </c>
      <c r="K11" s="26">
        <f>K12+K14+K16+K18+K20</f>
        <v>500000</v>
      </c>
      <c r="L11" s="26">
        <f t="shared" ref="L11:O11" si="0">L12+L14+L16+L18+L20</f>
        <v>0</v>
      </c>
      <c r="M11" s="26">
        <f t="shared" si="0"/>
        <v>0</v>
      </c>
      <c r="N11" s="26">
        <f t="shared" si="0"/>
        <v>0</v>
      </c>
      <c r="O11" s="26">
        <f t="shared" si="0"/>
        <v>0</v>
      </c>
    </row>
    <row r="12" spans="1:15" ht="73.5" x14ac:dyDescent="0.2">
      <c r="A12" s="14">
        <v>1</v>
      </c>
      <c r="B12" s="22" t="s">
        <v>23</v>
      </c>
      <c r="C12" s="23" t="s">
        <v>24</v>
      </c>
      <c r="D12" s="24" t="s">
        <v>25</v>
      </c>
      <c r="E12" s="24" t="s">
        <v>21</v>
      </c>
      <c r="F12" s="23" t="s">
        <v>21</v>
      </c>
      <c r="G12" s="23" t="s">
        <v>22</v>
      </c>
      <c r="H12" s="24" t="s">
        <v>26</v>
      </c>
      <c r="I12" s="26">
        <v>3900000</v>
      </c>
      <c r="J12" s="26">
        <f>J13</f>
        <v>50000</v>
      </c>
      <c r="K12" s="26">
        <f t="shared" ref="K12:O12" si="1">K13</f>
        <v>50000</v>
      </c>
      <c r="L12" s="26">
        <f t="shared" si="1"/>
        <v>0</v>
      </c>
      <c r="M12" s="26">
        <f t="shared" si="1"/>
        <v>0</v>
      </c>
      <c r="N12" s="26">
        <f t="shared" si="1"/>
        <v>0</v>
      </c>
      <c r="O12" s="26">
        <f t="shared" si="1"/>
        <v>0</v>
      </c>
    </row>
    <row r="13" spans="1:15" ht="75.75" customHeight="1" x14ac:dyDescent="0.2">
      <c r="A13" s="14">
        <v>0</v>
      </c>
      <c r="B13" s="22" t="s">
        <v>21</v>
      </c>
      <c r="C13" s="23"/>
      <c r="D13" s="24" t="s">
        <v>21</v>
      </c>
      <c r="E13" s="24" t="s">
        <v>27</v>
      </c>
      <c r="F13" s="23" t="s">
        <v>28</v>
      </c>
      <c r="G13" s="23" t="s">
        <v>22</v>
      </c>
      <c r="H13" s="24" t="s">
        <v>21</v>
      </c>
      <c r="I13" s="25" t="s">
        <v>21</v>
      </c>
      <c r="J13" s="26">
        <f>SUM(K13:O13)</f>
        <v>50000</v>
      </c>
      <c r="K13" s="26">
        <v>50000</v>
      </c>
      <c r="L13" s="26">
        <v>0</v>
      </c>
      <c r="M13" s="26">
        <v>0</v>
      </c>
      <c r="N13" s="26">
        <v>0</v>
      </c>
      <c r="O13" s="26">
        <v>0</v>
      </c>
    </row>
    <row r="14" spans="1:15" ht="60.75" customHeight="1" x14ac:dyDescent="0.2">
      <c r="A14" s="14">
        <v>1</v>
      </c>
      <c r="B14" s="22" t="s">
        <v>29</v>
      </c>
      <c r="C14" s="23" t="s">
        <v>30</v>
      </c>
      <c r="D14" s="24" t="s">
        <v>31</v>
      </c>
      <c r="E14" s="24" t="s">
        <v>21</v>
      </c>
      <c r="F14" s="23" t="s">
        <v>21</v>
      </c>
      <c r="G14" s="23" t="s">
        <v>22</v>
      </c>
      <c r="H14" s="24" t="s">
        <v>26</v>
      </c>
      <c r="I14" s="26">
        <v>19000000</v>
      </c>
      <c r="J14" s="26">
        <f>J15</f>
        <v>300000</v>
      </c>
      <c r="K14" s="26">
        <f t="shared" ref="K14:O14" si="2">K15</f>
        <v>300000</v>
      </c>
      <c r="L14" s="26">
        <f t="shared" si="2"/>
        <v>0</v>
      </c>
      <c r="M14" s="26">
        <f t="shared" si="2"/>
        <v>0</v>
      </c>
      <c r="N14" s="26">
        <f t="shared" si="2"/>
        <v>0</v>
      </c>
      <c r="O14" s="26">
        <f t="shared" si="2"/>
        <v>0</v>
      </c>
    </row>
    <row r="15" spans="1:15" ht="74.25" customHeight="1" x14ac:dyDescent="0.2">
      <c r="A15" s="14">
        <v>0</v>
      </c>
      <c r="B15" s="22" t="s">
        <v>21</v>
      </c>
      <c r="C15" s="23"/>
      <c r="D15" s="24" t="s">
        <v>21</v>
      </c>
      <c r="E15" s="24" t="s">
        <v>32</v>
      </c>
      <c r="F15" s="23" t="s">
        <v>33</v>
      </c>
      <c r="G15" s="23" t="s">
        <v>22</v>
      </c>
      <c r="H15" s="24" t="s">
        <v>21</v>
      </c>
      <c r="I15" s="25" t="s">
        <v>21</v>
      </c>
      <c r="J15" s="26">
        <f>SUM(K15:O15)</f>
        <v>300000</v>
      </c>
      <c r="K15" s="26">
        <v>300000</v>
      </c>
      <c r="L15" s="26">
        <v>0</v>
      </c>
      <c r="M15" s="26">
        <v>0</v>
      </c>
      <c r="N15" s="26">
        <v>0</v>
      </c>
      <c r="O15" s="26">
        <v>0</v>
      </c>
    </row>
    <row r="16" spans="1:15" ht="108" customHeight="1" x14ac:dyDescent="0.2">
      <c r="A16" s="14">
        <v>1</v>
      </c>
      <c r="B16" s="22" t="s">
        <v>34</v>
      </c>
      <c r="C16" s="23" t="s">
        <v>35</v>
      </c>
      <c r="D16" s="24" t="s">
        <v>36</v>
      </c>
      <c r="E16" s="24" t="s">
        <v>21</v>
      </c>
      <c r="F16" s="23" t="s">
        <v>21</v>
      </c>
      <c r="G16" s="23" t="s">
        <v>22</v>
      </c>
      <c r="H16" s="24" t="s">
        <v>26</v>
      </c>
      <c r="I16" s="26">
        <v>5400000</v>
      </c>
      <c r="J16" s="26">
        <f>J17</f>
        <v>50000</v>
      </c>
      <c r="K16" s="26">
        <f t="shared" ref="K16:O16" si="3">K17</f>
        <v>50000</v>
      </c>
      <c r="L16" s="26">
        <f t="shared" si="3"/>
        <v>0</v>
      </c>
      <c r="M16" s="26">
        <f t="shared" si="3"/>
        <v>0</v>
      </c>
      <c r="N16" s="26">
        <f t="shared" si="3"/>
        <v>0</v>
      </c>
      <c r="O16" s="26">
        <f t="shared" si="3"/>
        <v>0</v>
      </c>
    </row>
    <row r="17" spans="1:15" ht="73.5" x14ac:dyDescent="0.2">
      <c r="A17" s="14">
        <v>0</v>
      </c>
      <c r="B17" s="22" t="s">
        <v>21</v>
      </c>
      <c r="C17" s="23"/>
      <c r="D17" s="24" t="s">
        <v>21</v>
      </c>
      <c r="E17" s="24" t="s">
        <v>27</v>
      </c>
      <c r="F17" s="23" t="s">
        <v>28</v>
      </c>
      <c r="G17" s="23" t="s">
        <v>22</v>
      </c>
      <c r="H17" s="24" t="s">
        <v>21</v>
      </c>
      <c r="I17" s="25" t="s">
        <v>21</v>
      </c>
      <c r="J17" s="26">
        <f>SUM(K17:O17)</f>
        <v>50000</v>
      </c>
      <c r="K17" s="26">
        <v>50000</v>
      </c>
      <c r="L17" s="26">
        <v>0</v>
      </c>
      <c r="M17" s="26">
        <v>0</v>
      </c>
      <c r="N17" s="26">
        <v>0</v>
      </c>
      <c r="O17" s="26">
        <v>0</v>
      </c>
    </row>
    <row r="18" spans="1:15" ht="132" customHeight="1" x14ac:dyDescent="0.2">
      <c r="A18" s="14">
        <v>1</v>
      </c>
      <c r="B18" s="22" t="s">
        <v>37</v>
      </c>
      <c r="C18" s="23" t="s">
        <v>38</v>
      </c>
      <c r="D18" s="24" t="s">
        <v>39</v>
      </c>
      <c r="E18" s="24" t="s">
        <v>21</v>
      </c>
      <c r="F18" s="23" t="s">
        <v>21</v>
      </c>
      <c r="G18" s="23" t="s">
        <v>22</v>
      </c>
      <c r="H18" s="24" t="s">
        <v>26</v>
      </c>
      <c r="I18" s="26">
        <v>3200000</v>
      </c>
      <c r="J18" s="26">
        <f>J19</f>
        <v>50000</v>
      </c>
      <c r="K18" s="26">
        <f t="shared" ref="K18:O18" si="4">K19</f>
        <v>50000</v>
      </c>
      <c r="L18" s="26">
        <f t="shared" si="4"/>
        <v>0</v>
      </c>
      <c r="M18" s="26">
        <f t="shared" si="4"/>
        <v>0</v>
      </c>
      <c r="N18" s="26">
        <f t="shared" si="4"/>
        <v>0</v>
      </c>
      <c r="O18" s="26">
        <f t="shared" si="4"/>
        <v>0</v>
      </c>
    </row>
    <row r="19" spans="1:15" ht="73.5" x14ac:dyDescent="0.2">
      <c r="A19" s="14">
        <v>0</v>
      </c>
      <c r="B19" s="22" t="s">
        <v>21</v>
      </c>
      <c r="C19" s="23"/>
      <c r="D19" s="24" t="s">
        <v>21</v>
      </c>
      <c r="E19" s="24" t="s">
        <v>27</v>
      </c>
      <c r="F19" s="23" t="s">
        <v>28</v>
      </c>
      <c r="G19" s="23" t="s">
        <v>22</v>
      </c>
      <c r="H19" s="24" t="s">
        <v>21</v>
      </c>
      <c r="I19" s="25" t="s">
        <v>21</v>
      </c>
      <c r="J19" s="26">
        <f>SUM(K19:O19)</f>
        <v>50000</v>
      </c>
      <c r="K19" s="26">
        <v>50000</v>
      </c>
      <c r="L19" s="26">
        <v>0</v>
      </c>
      <c r="M19" s="26">
        <v>0</v>
      </c>
      <c r="N19" s="26">
        <v>0</v>
      </c>
      <c r="O19" s="26">
        <v>0</v>
      </c>
    </row>
    <row r="20" spans="1:15" ht="129.75" customHeight="1" x14ac:dyDescent="0.2">
      <c r="A20" s="14">
        <v>1</v>
      </c>
      <c r="B20" s="22" t="s">
        <v>40</v>
      </c>
      <c r="C20" s="23" t="s">
        <v>41</v>
      </c>
      <c r="D20" s="24" t="s">
        <v>42</v>
      </c>
      <c r="E20" s="24" t="s">
        <v>21</v>
      </c>
      <c r="F20" s="23" t="s">
        <v>21</v>
      </c>
      <c r="G20" s="23" t="s">
        <v>22</v>
      </c>
      <c r="H20" s="24" t="s">
        <v>26</v>
      </c>
      <c r="I20" s="26">
        <v>3150000</v>
      </c>
      <c r="J20" s="26">
        <v>50000</v>
      </c>
      <c r="K20" s="26">
        <v>50000</v>
      </c>
      <c r="L20" s="26">
        <v>0</v>
      </c>
      <c r="M20" s="26">
        <v>0</v>
      </c>
      <c r="N20" s="26">
        <v>0</v>
      </c>
      <c r="O20" s="26">
        <v>0</v>
      </c>
    </row>
    <row r="21" spans="1:15" ht="73.5" x14ac:dyDescent="0.2">
      <c r="A21" s="14">
        <v>0</v>
      </c>
      <c r="B21" s="22" t="s">
        <v>21</v>
      </c>
      <c r="C21" s="23"/>
      <c r="D21" s="24" t="s">
        <v>21</v>
      </c>
      <c r="E21" s="24" t="s">
        <v>27</v>
      </c>
      <c r="F21" s="23" t="s">
        <v>28</v>
      </c>
      <c r="G21" s="23" t="s">
        <v>22</v>
      </c>
      <c r="H21" s="24" t="s">
        <v>21</v>
      </c>
      <c r="I21" s="25" t="s">
        <v>21</v>
      </c>
      <c r="J21" s="26">
        <v>50000</v>
      </c>
      <c r="K21" s="26">
        <v>50000</v>
      </c>
      <c r="L21" s="26">
        <v>0</v>
      </c>
      <c r="M21" s="26">
        <v>0</v>
      </c>
      <c r="N21" s="26">
        <v>0</v>
      </c>
      <c r="O21" s="26">
        <v>0</v>
      </c>
    </row>
    <row r="22" spans="1:15" ht="21" x14ac:dyDescent="0.2">
      <c r="A22" s="14">
        <v>1</v>
      </c>
      <c r="B22" s="22" t="s">
        <v>43</v>
      </c>
      <c r="C22" s="23"/>
      <c r="D22" s="24" t="s">
        <v>21</v>
      </c>
      <c r="E22" s="24" t="s">
        <v>21</v>
      </c>
      <c r="F22" s="23" t="s">
        <v>21</v>
      </c>
      <c r="G22" s="23" t="s">
        <v>22</v>
      </c>
      <c r="H22" s="24" t="s">
        <v>21</v>
      </c>
      <c r="I22" s="25" t="s">
        <v>21</v>
      </c>
      <c r="J22" s="26">
        <f>SUM(K22:O22)</f>
        <v>300000</v>
      </c>
      <c r="K22" s="26">
        <f>K23</f>
        <v>300000</v>
      </c>
      <c r="L22" s="26">
        <f t="shared" ref="L22:N22" si="5">L23</f>
        <v>0</v>
      </c>
      <c r="M22" s="26">
        <f t="shared" si="5"/>
        <v>0</v>
      </c>
      <c r="N22" s="26">
        <f t="shared" si="5"/>
        <v>0</v>
      </c>
      <c r="O22" s="26">
        <v>0</v>
      </c>
    </row>
    <row r="23" spans="1:15" ht="65.25" customHeight="1" x14ac:dyDescent="0.2">
      <c r="A23" s="14">
        <v>1</v>
      </c>
      <c r="B23" s="22" t="s">
        <v>44</v>
      </c>
      <c r="C23" s="23" t="s">
        <v>45</v>
      </c>
      <c r="D23" s="24" t="s">
        <v>46</v>
      </c>
      <c r="E23" s="24" t="s">
        <v>21</v>
      </c>
      <c r="F23" s="23" t="s">
        <v>21</v>
      </c>
      <c r="G23" s="23" t="s">
        <v>22</v>
      </c>
      <c r="H23" s="24" t="s">
        <v>26</v>
      </c>
      <c r="I23" s="26">
        <v>43150000</v>
      </c>
      <c r="J23" s="26">
        <v>300000</v>
      </c>
      <c r="K23" s="26">
        <v>300000</v>
      </c>
      <c r="L23" s="26">
        <v>0</v>
      </c>
      <c r="M23" s="26">
        <v>0</v>
      </c>
      <c r="N23" s="26">
        <v>0</v>
      </c>
      <c r="O23" s="26">
        <v>0</v>
      </c>
    </row>
    <row r="24" spans="1:15" ht="76.5" customHeight="1" x14ac:dyDescent="0.2">
      <c r="A24" s="14">
        <v>0</v>
      </c>
      <c r="B24" s="22" t="s">
        <v>21</v>
      </c>
      <c r="C24" s="23"/>
      <c r="D24" s="24" t="s">
        <v>21</v>
      </c>
      <c r="E24" s="24" t="s">
        <v>27</v>
      </c>
      <c r="F24" s="23" t="s">
        <v>28</v>
      </c>
      <c r="G24" s="23" t="s">
        <v>22</v>
      </c>
      <c r="H24" s="24" t="s">
        <v>21</v>
      </c>
      <c r="I24" s="25" t="s">
        <v>21</v>
      </c>
      <c r="J24" s="26">
        <v>300000</v>
      </c>
      <c r="K24" s="26">
        <v>300000</v>
      </c>
      <c r="L24" s="26">
        <v>0</v>
      </c>
      <c r="M24" s="26">
        <v>0</v>
      </c>
      <c r="N24" s="26">
        <v>0</v>
      </c>
      <c r="O24" s="26">
        <v>0</v>
      </c>
    </row>
    <row r="25" spans="1:15" ht="25.5" customHeight="1" x14ac:dyDescent="0.2">
      <c r="A25" s="14">
        <v>1</v>
      </c>
      <c r="B25" s="22" t="s">
        <v>47</v>
      </c>
      <c r="C25" s="23"/>
      <c r="D25" s="24" t="s">
        <v>21</v>
      </c>
      <c r="E25" s="24" t="s">
        <v>21</v>
      </c>
      <c r="F25" s="23" t="s">
        <v>21</v>
      </c>
      <c r="G25" s="23" t="s">
        <v>22</v>
      </c>
      <c r="H25" s="24" t="s">
        <v>21</v>
      </c>
      <c r="I25" s="25" t="s">
        <v>21</v>
      </c>
      <c r="J25" s="26">
        <f>SUM(K25:O25)</f>
        <v>300000</v>
      </c>
      <c r="K25" s="26">
        <f>K26</f>
        <v>300000</v>
      </c>
      <c r="L25" s="26">
        <f t="shared" ref="L25:N25" si="6">L26</f>
        <v>0</v>
      </c>
      <c r="M25" s="26">
        <f t="shared" si="6"/>
        <v>0</v>
      </c>
      <c r="N25" s="26">
        <f t="shared" si="6"/>
        <v>0</v>
      </c>
      <c r="O25" s="26">
        <v>0</v>
      </c>
    </row>
    <row r="26" spans="1:15" ht="84" x14ac:dyDescent="0.2">
      <c r="A26" s="14">
        <v>1</v>
      </c>
      <c r="B26" s="22" t="s">
        <v>48</v>
      </c>
      <c r="C26" s="23" t="s">
        <v>49</v>
      </c>
      <c r="D26" s="24" t="s">
        <v>50</v>
      </c>
      <c r="E26" s="24" t="s">
        <v>21</v>
      </c>
      <c r="F26" s="23" t="s">
        <v>21</v>
      </c>
      <c r="G26" s="23" t="s">
        <v>22</v>
      </c>
      <c r="H26" s="24" t="s">
        <v>26</v>
      </c>
      <c r="I26" s="26">
        <v>32100000</v>
      </c>
      <c r="J26" s="26">
        <f>J27</f>
        <v>300000</v>
      </c>
      <c r="K26" s="26">
        <f t="shared" ref="K26:O26" si="7">K27</f>
        <v>300000</v>
      </c>
      <c r="L26" s="26">
        <f t="shared" si="7"/>
        <v>0</v>
      </c>
      <c r="M26" s="26">
        <f t="shared" si="7"/>
        <v>0</v>
      </c>
      <c r="N26" s="26">
        <f t="shared" si="7"/>
        <v>0</v>
      </c>
      <c r="O26" s="26">
        <f t="shared" si="7"/>
        <v>0</v>
      </c>
    </row>
    <row r="27" spans="1:15" ht="73.5" x14ac:dyDescent="0.2">
      <c r="A27" s="14">
        <v>0</v>
      </c>
      <c r="B27" s="22" t="s">
        <v>21</v>
      </c>
      <c r="C27" s="23"/>
      <c r="D27" s="24" t="s">
        <v>21</v>
      </c>
      <c r="E27" s="24" t="s">
        <v>51</v>
      </c>
      <c r="F27" s="23" t="s">
        <v>52</v>
      </c>
      <c r="G27" s="23" t="s">
        <v>22</v>
      </c>
      <c r="H27" s="24" t="s">
        <v>21</v>
      </c>
      <c r="I27" s="25" t="s">
        <v>21</v>
      </c>
      <c r="J27" s="26">
        <f>SUM(K27:O27)</f>
        <v>300000</v>
      </c>
      <c r="K27" s="26">
        <v>300000</v>
      </c>
      <c r="L27" s="26">
        <v>0</v>
      </c>
      <c r="M27" s="26">
        <v>0</v>
      </c>
      <c r="N27" s="26">
        <v>0</v>
      </c>
      <c r="O27" s="26">
        <v>0</v>
      </c>
    </row>
    <row r="28" spans="1:15" ht="42" x14ac:dyDescent="0.2">
      <c r="A28" s="14">
        <v>1</v>
      </c>
      <c r="B28" s="22" t="s">
        <v>53</v>
      </c>
      <c r="C28" s="23"/>
      <c r="D28" s="24" t="s">
        <v>21</v>
      </c>
      <c r="E28" s="24" t="s">
        <v>21</v>
      </c>
      <c r="F28" s="23" t="s">
        <v>21</v>
      </c>
      <c r="G28" s="23" t="s">
        <v>54</v>
      </c>
      <c r="H28" s="24" t="s">
        <v>21</v>
      </c>
      <c r="I28" s="25" t="s">
        <v>21</v>
      </c>
      <c r="J28" s="26">
        <f>SUM(K28:O28)</f>
        <v>300000</v>
      </c>
      <c r="K28" s="26">
        <f>K29+K31</f>
        <v>300000</v>
      </c>
      <c r="L28" s="26">
        <f t="shared" ref="L28:O28" si="8">L29+L31</f>
        <v>0</v>
      </c>
      <c r="M28" s="26">
        <f t="shared" si="8"/>
        <v>0</v>
      </c>
      <c r="N28" s="26">
        <f t="shared" si="8"/>
        <v>0</v>
      </c>
      <c r="O28" s="26">
        <f t="shared" si="8"/>
        <v>0</v>
      </c>
    </row>
    <row r="29" spans="1:15" ht="109.5" customHeight="1" x14ac:dyDescent="0.2">
      <c r="A29" s="14">
        <v>1</v>
      </c>
      <c r="B29" s="22" t="s">
        <v>55</v>
      </c>
      <c r="C29" s="23" t="s">
        <v>56</v>
      </c>
      <c r="D29" s="24" t="s">
        <v>57</v>
      </c>
      <c r="E29" s="24" t="s">
        <v>21</v>
      </c>
      <c r="F29" s="23" t="s">
        <v>21</v>
      </c>
      <c r="G29" s="23" t="s">
        <v>54</v>
      </c>
      <c r="H29" s="24" t="s">
        <v>26</v>
      </c>
      <c r="I29" s="26">
        <v>52000000</v>
      </c>
      <c r="J29" s="26">
        <v>295000</v>
      </c>
      <c r="K29" s="26">
        <v>295000</v>
      </c>
      <c r="L29" s="26">
        <v>0</v>
      </c>
      <c r="M29" s="26">
        <v>0</v>
      </c>
      <c r="N29" s="26">
        <v>0</v>
      </c>
      <c r="O29" s="26">
        <v>0</v>
      </c>
    </row>
    <row r="30" spans="1:15" ht="63" x14ac:dyDescent="0.2">
      <c r="A30" s="14">
        <v>0</v>
      </c>
      <c r="B30" s="22" t="s">
        <v>21</v>
      </c>
      <c r="C30" s="23"/>
      <c r="D30" s="24" t="s">
        <v>21</v>
      </c>
      <c r="E30" s="24" t="s">
        <v>58</v>
      </c>
      <c r="F30" s="23" t="s">
        <v>59</v>
      </c>
      <c r="G30" s="23" t="s">
        <v>54</v>
      </c>
      <c r="H30" s="24" t="s">
        <v>21</v>
      </c>
      <c r="I30" s="25" t="s">
        <v>21</v>
      </c>
      <c r="J30" s="26">
        <v>295000</v>
      </c>
      <c r="K30" s="26">
        <v>295000</v>
      </c>
      <c r="L30" s="26">
        <v>0</v>
      </c>
      <c r="M30" s="26">
        <v>0</v>
      </c>
      <c r="N30" s="26">
        <v>0</v>
      </c>
      <c r="O30" s="26">
        <v>0</v>
      </c>
    </row>
    <row r="31" spans="1:15" ht="67.5" customHeight="1" x14ac:dyDescent="0.2">
      <c r="A31" s="14">
        <v>1</v>
      </c>
      <c r="B31" s="22" t="s">
        <v>60</v>
      </c>
      <c r="C31" s="23" t="s">
        <v>61</v>
      </c>
      <c r="D31" s="24" t="s">
        <v>62</v>
      </c>
      <c r="E31" s="24" t="s">
        <v>21</v>
      </c>
      <c r="F31" s="23" t="s">
        <v>21</v>
      </c>
      <c r="G31" s="23" t="s">
        <v>54</v>
      </c>
      <c r="H31" s="24" t="s">
        <v>63</v>
      </c>
      <c r="I31" s="26">
        <v>600000</v>
      </c>
      <c r="J31" s="26">
        <v>5000</v>
      </c>
      <c r="K31" s="26">
        <v>5000</v>
      </c>
      <c r="L31" s="26">
        <v>0</v>
      </c>
      <c r="M31" s="26">
        <v>0</v>
      </c>
      <c r="N31" s="26">
        <v>0</v>
      </c>
      <c r="O31" s="26">
        <v>0</v>
      </c>
    </row>
    <row r="32" spans="1:15" ht="120" customHeight="1" x14ac:dyDescent="0.2">
      <c r="A32" s="14">
        <v>0</v>
      </c>
      <c r="B32" s="22" t="s">
        <v>21</v>
      </c>
      <c r="C32" s="23"/>
      <c r="D32" s="24" t="s">
        <v>21</v>
      </c>
      <c r="E32" s="36" t="s">
        <v>58</v>
      </c>
      <c r="F32" s="23" t="s">
        <v>64</v>
      </c>
      <c r="G32" s="23" t="s">
        <v>54</v>
      </c>
      <c r="H32" s="24" t="s">
        <v>21</v>
      </c>
      <c r="I32" s="25" t="s">
        <v>21</v>
      </c>
      <c r="J32" s="26">
        <v>5000</v>
      </c>
      <c r="K32" s="26">
        <v>5000</v>
      </c>
      <c r="L32" s="26">
        <v>0</v>
      </c>
      <c r="M32" s="26">
        <v>0</v>
      </c>
      <c r="N32" s="26">
        <v>0</v>
      </c>
      <c r="O32" s="26">
        <v>0</v>
      </c>
    </row>
    <row r="33" spans="1:15" x14ac:dyDescent="0.2">
      <c r="A33" s="14">
        <v>1</v>
      </c>
      <c r="B33" s="22" t="s">
        <v>21</v>
      </c>
      <c r="C33" s="23"/>
      <c r="D33" s="24" t="s">
        <v>21</v>
      </c>
      <c r="E33" s="24" t="s">
        <v>21</v>
      </c>
      <c r="F33" s="23" t="s">
        <v>21</v>
      </c>
      <c r="G33" s="23" t="s">
        <v>21</v>
      </c>
      <c r="H33" s="24" t="s">
        <v>21</v>
      </c>
      <c r="I33" s="25" t="s">
        <v>65</v>
      </c>
      <c r="J33" s="26">
        <v>1400000</v>
      </c>
      <c r="K33" s="26">
        <v>1400000</v>
      </c>
      <c r="L33" s="26">
        <v>0</v>
      </c>
      <c r="M33" s="26">
        <v>0</v>
      </c>
      <c r="N33" s="26">
        <v>0</v>
      </c>
      <c r="O33" s="26">
        <v>0</v>
      </c>
    </row>
    <row r="37" spans="1:15" s="31" customFormat="1" ht="15.75" x14ac:dyDescent="0.25">
      <c r="B37" s="32"/>
      <c r="C37" s="33"/>
      <c r="D37" s="37" t="s">
        <v>67</v>
      </c>
      <c r="E37" s="37"/>
      <c r="F37" s="37"/>
      <c r="G37" s="33"/>
      <c r="H37" s="33"/>
      <c r="I37" s="34"/>
      <c r="J37" s="34"/>
      <c r="K37" s="34" t="s">
        <v>68</v>
      </c>
      <c r="L37" s="34"/>
      <c r="M37" s="34"/>
      <c r="N37" s="34"/>
      <c r="O37" s="34"/>
    </row>
  </sheetData>
  <mergeCells count="17">
    <mergeCell ref="K1:O1"/>
    <mergeCell ref="B5:O5"/>
    <mergeCell ref="B6:C6"/>
    <mergeCell ref="B7:C7"/>
    <mergeCell ref="B8:B9"/>
    <mergeCell ref="C8:C9"/>
    <mergeCell ref="D8:D9"/>
    <mergeCell ref="E8:E9"/>
    <mergeCell ref="F8:F9"/>
    <mergeCell ref="G8:G9"/>
    <mergeCell ref="K2:O2"/>
    <mergeCell ref="K3:O3"/>
    <mergeCell ref="D37:F37"/>
    <mergeCell ref="H8:H9"/>
    <mergeCell ref="I8:I9"/>
    <mergeCell ref="J8:J9"/>
    <mergeCell ref="K8:O8"/>
  </mergeCells>
  <conditionalFormatting sqref="B11:B33">
    <cfRule type="expression" dxfId="13" priority="1" stopIfTrue="1">
      <formula>A11=1</formula>
    </cfRule>
  </conditionalFormatting>
  <conditionalFormatting sqref="C11:C33">
    <cfRule type="expression" dxfId="12" priority="2" stopIfTrue="1">
      <formula>A11=1</formula>
    </cfRule>
  </conditionalFormatting>
  <conditionalFormatting sqref="D11:D33">
    <cfRule type="expression" dxfId="11" priority="3" stopIfTrue="1">
      <formula>A11=1</formula>
    </cfRule>
  </conditionalFormatting>
  <conditionalFormatting sqref="E11:E33">
    <cfRule type="expression" dxfId="10" priority="4" stopIfTrue="1">
      <formula>A11=1</formula>
    </cfRule>
  </conditionalFormatting>
  <conditionalFormatting sqref="F11:F33">
    <cfRule type="expression" dxfId="9" priority="5" stopIfTrue="1">
      <formula>A11=1</formula>
    </cfRule>
  </conditionalFormatting>
  <conditionalFormatting sqref="G11:G33">
    <cfRule type="expression" dxfId="8" priority="6" stopIfTrue="1">
      <formula>A11=1</formula>
    </cfRule>
  </conditionalFormatting>
  <conditionalFormatting sqref="H11:H33">
    <cfRule type="expression" dxfId="7" priority="7" stopIfTrue="1">
      <formula>A11=1</formula>
    </cfRule>
  </conditionalFormatting>
  <conditionalFormatting sqref="I11:I33">
    <cfRule type="expression" dxfId="6" priority="8" stopIfTrue="1">
      <formula>A11=1</formula>
    </cfRule>
  </conditionalFormatting>
  <conditionalFormatting sqref="J11:J33 K12:O12 K14:O14 K16:O16 K18:O18 K26:O26">
    <cfRule type="expression" dxfId="5" priority="9" stopIfTrue="1">
      <formula>A11=1</formula>
    </cfRule>
  </conditionalFormatting>
  <conditionalFormatting sqref="K11:K33 L11:O11 L22:N22 L25:N25 L28:O28">
    <cfRule type="expression" dxfId="4" priority="10" stopIfTrue="1">
      <formula>A11=1</formula>
    </cfRule>
  </conditionalFormatting>
  <conditionalFormatting sqref="L11:L33">
    <cfRule type="expression" dxfId="3" priority="11" stopIfTrue="1">
      <formula>A11=1</formula>
    </cfRule>
  </conditionalFormatting>
  <conditionalFormatting sqref="M11:M33">
    <cfRule type="expression" dxfId="2" priority="12" stopIfTrue="1">
      <formula>A11=1</formula>
    </cfRule>
  </conditionalFormatting>
  <conditionalFormatting sqref="N11:N33">
    <cfRule type="expression" dxfId="1" priority="13" stopIfTrue="1">
      <formula>A11=1</formula>
    </cfRule>
  </conditionalFormatting>
  <conditionalFormatting sqref="O11:O33">
    <cfRule type="expression" dxfId="0" priority="14" stopIfTrue="1">
      <formula>A11=1</formula>
    </cfRule>
  </conditionalFormatting>
  <printOptions horizontalCentered="1"/>
  <pageMargins left="0.19685039370078741" right="0.19685039370078741" top="1.1417322834645669" bottom="0.19685039370078741" header="0.51181102362204722" footer="0.23622047244094491"/>
  <pageSetup paperSize="9" scale="93" fitToHeight="5" orientation="landscape" r:id="rId1"/>
  <headerFooter differentFirst="1" alignWithMargins="0">
    <oddHeader>&amp;C&amp;P</oddHeader>
  </headerFooter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rish_dod_6</vt:lpstr>
      <vt:lpstr>Лист1</vt:lpstr>
      <vt:lpstr>rish_dod_6!Заголовки_для_печати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2026-03-03T07:29:45Z</cp:lastPrinted>
  <dcterms:created xsi:type="dcterms:W3CDTF">2025-12-11T07:51:59Z</dcterms:created>
  <dcterms:modified xsi:type="dcterms:W3CDTF">2026-03-11T06:26:57Z</dcterms:modified>
</cp:coreProperties>
</file>