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770"/>
  </bookViews>
  <sheets>
    <sheet name="Лист1" sheetId="1" r:id="rId1"/>
  </sheets>
  <definedNames>
    <definedName name="_xlnm.Print_Titles" localSheetId="0">Лист1!$7:$8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23" l="1"/>
  <c r="G22"/>
  <c r="I22" s="1"/>
  <c r="G15"/>
  <c r="I15" s="1"/>
  <c r="G16"/>
  <c r="I16" s="1"/>
  <c r="G19"/>
  <c r="I19" s="1"/>
  <c r="J10"/>
  <c r="J11"/>
  <c r="J12"/>
  <c r="J13"/>
  <c r="J14"/>
  <c r="J17"/>
  <c r="J18"/>
  <c r="J20"/>
  <c r="J21"/>
  <c r="J23"/>
  <c r="I9"/>
  <c r="I10"/>
  <c r="I11"/>
  <c r="I12"/>
  <c r="I13"/>
  <c r="I14"/>
  <c r="I17"/>
  <c r="I18"/>
  <c r="I20"/>
  <c r="I21"/>
  <c r="I23"/>
  <c r="J22" l="1"/>
  <c r="J15"/>
  <c r="J16"/>
  <c r="J19"/>
</calcChain>
</file>

<file path=xl/sharedStrings.xml><?xml version="1.0" encoding="utf-8"?>
<sst xmlns="http://schemas.openxmlformats.org/spreadsheetml/2006/main" count="56" uniqueCount="43">
  <si>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</si>
  <si>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</si>
  <si>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</si>
  <si>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</si>
  <si>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</si>
  <si>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</si>
  <si>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</si>
  <si>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</si>
  <si>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</si>
  <si>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</si>
  <si>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1451200000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</si>
  <si>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</si>
  <si>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</si>
  <si>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</si>
  <si>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</si>
  <si>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</si>
  <si>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</si>
  <si>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</si>
  <si>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</si>
  <si>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</si>
  <si>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</si>
  <si>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</si>
  <si>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</si>
  <si>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</si>
  <si>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</si>
  <si>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</si>
  <si>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</si>
  <si>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</si>
  <si>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</si>
  <si>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</si>
  <si>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</si>
  <si>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</si>
  <si>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</si>
  <si>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</si>
  <si>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</si>
  <si>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</si>
  <si>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</si>
  <si>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</si>
  <si>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</si>
  <si>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</si>
  <si>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стан виконання дохідної частини спеціального фонду бюджету Галицинівської сільської територіальної громади за 1 квартал 2024 року</t>
  </si>
  <si>
    <t>8=7-6</t>
  </si>
  <si>
    <t>9=7/6*100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</si>
</sst>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B1" workbookViewId="0">
      <selection activeCell="J9" sqref="J9"/>
    </sheetView>
  </sheetViews>
  <sheetFormatPr defaultRowHeight="12.75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9" width="11.28515625" style="4" bestFit="1" customWidth="1"/>
    <col min="10" max="10" width="9.28515625" style="4" bestFit="1" customWidth="1"/>
  </cols>
  <sheetData>
    <row r="1" spans="1:10">
      <c r="B1" s="21"/>
    </row>
    <row r="2" spans="1:10">
      <c r="B2" s="1"/>
      <c r="C2" s="1"/>
      <c r="D2" s="2"/>
      <c r="E2" s="5"/>
      <c r="F2" s="5"/>
      <c r="G2" s="5"/>
      <c r="H2" s="5"/>
      <c r="I2" s="5"/>
      <c r="J2" s="5"/>
    </row>
    <row r="3" spans="1:10" ht="44.25" customHeight="1">
      <c r="B3" s="22" t="s">
        <v>40</v>
      </c>
      <c r="C3" s="23"/>
      <c r="D3" s="23"/>
      <c r="E3" s="23"/>
      <c r="F3" s="23"/>
      <c r="G3" s="23"/>
      <c r="H3" s="23"/>
      <c r="I3" s="23"/>
      <c r="J3" s="23"/>
    </row>
    <row r="4" spans="1:10">
      <c r="B4" s="1"/>
      <c r="C4" s="1"/>
      <c r="D4" s="2"/>
      <c r="E4" s="5"/>
      <c r="F4" s="5"/>
      <c r="G4" s="5"/>
      <c r="H4" s="5"/>
      <c r="I4" s="5"/>
      <c r="J4" s="5"/>
    </row>
    <row r="5" spans="1:10" ht="18.75">
      <c r="B5" s="24"/>
      <c r="C5" s="25"/>
      <c r="D5" s="25"/>
      <c r="E5" s="25"/>
      <c r="F5" s="25"/>
      <c r="G5" s="25"/>
      <c r="H5" s="25"/>
      <c r="I5" s="25"/>
      <c r="J5" s="25"/>
    </row>
    <row r="6" spans="1:10">
      <c r="E6" s="6"/>
      <c r="J6" s="7" t="s">
        <v>0</v>
      </c>
    </row>
    <row r="7" spans="1:10" ht="28.5" customHeight="1">
      <c r="A7" s="8"/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6</v>
      </c>
      <c r="H7" s="12" t="s">
        <v>7</v>
      </c>
      <c r="I7" s="12" t="s">
        <v>8</v>
      </c>
      <c r="J7" s="12" t="s">
        <v>9</v>
      </c>
    </row>
    <row r="8" spans="1:10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 t="s">
        <v>41</v>
      </c>
      <c r="J8" s="17" t="s">
        <v>42</v>
      </c>
    </row>
    <row r="9" spans="1:10">
      <c r="A9" s="13">
        <v>1</v>
      </c>
      <c r="B9" s="20" t="s">
        <v>10</v>
      </c>
      <c r="C9" s="20" t="s">
        <v>11</v>
      </c>
      <c r="D9" s="14" t="s">
        <v>12</v>
      </c>
      <c r="E9" s="15">
        <v>400000</v>
      </c>
      <c r="F9" s="15">
        <v>400000</v>
      </c>
      <c r="G9" s="15">
        <v>7000</v>
      </c>
      <c r="H9" s="15">
        <v>355390.88</v>
      </c>
      <c r="I9" s="16">
        <f t="shared" ref="I9:I23" si="0">H9-G9</f>
        <v>348390.88</v>
      </c>
      <c r="J9" s="16">
        <f>IF(G9=0,0,H9/G9*100)</f>
        <v>5077.0125714285714</v>
      </c>
    </row>
    <row r="10" spans="1:10">
      <c r="A10" s="13">
        <v>1</v>
      </c>
      <c r="B10" s="20" t="s">
        <v>10</v>
      </c>
      <c r="C10" s="20" t="s">
        <v>13</v>
      </c>
      <c r="D10" s="14" t="s">
        <v>14</v>
      </c>
      <c r="E10" s="15">
        <v>400000</v>
      </c>
      <c r="F10" s="15">
        <v>400000</v>
      </c>
      <c r="G10" s="15">
        <v>7000</v>
      </c>
      <c r="H10" s="15">
        <v>355390.88</v>
      </c>
      <c r="I10" s="16">
        <f t="shared" si="0"/>
        <v>348390.88</v>
      </c>
      <c r="J10" s="16">
        <f t="shared" ref="J9:J23" si="1">IF(G10=0,0,H10/G10*100)</f>
        <v>5077.0125714285714</v>
      </c>
    </row>
    <row r="11" spans="1:10">
      <c r="A11" s="13">
        <v>1</v>
      </c>
      <c r="B11" s="20" t="s">
        <v>10</v>
      </c>
      <c r="C11" s="20" t="s">
        <v>15</v>
      </c>
      <c r="D11" s="14" t="s">
        <v>16</v>
      </c>
      <c r="E11" s="15">
        <v>400000</v>
      </c>
      <c r="F11" s="15">
        <v>400000</v>
      </c>
      <c r="G11" s="15">
        <v>7000</v>
      </c>
      <c r="H11" s="15">
        <v>355390.88</v>
      </c>
      <c r="I11" s="16">
        <f t="shared" si="0"/>
        <v>348390.88</v>
      </c>
      <c r="J11" s="16">
        <f t="shared" si="1"/>
        <v>5077.0125714285714</v>
      </c>
    </row>
    <row r="12" spans="1:10" ht="51">
      <c r="A12" s="13">
        <v>0</v>
      </c>
      <c r="B12" s="20" t="s">
        <v>10</v>
      </c>
      <c r="C12" s="20" t="s">
        <v>17</v>
      </c>
      <c r="D12" s="14" t="s">
        <v>18</v>
      </c>
      <c r="E12" s="15">
        <v>26800</v>
      </c>
      <c r="F12" s="15">
        <v>26800</v>
      </c>
      <c r="G12" s="15">
        <v>1000</v>
      </c>
      <c r="H12" s="15">
        <v>30468.76</v>
      </c>
      <c r="I12" s="16">
        <f t="shared" si="0"/>
        <v>29468.76</v>
      </c>
      <c r="J12" s="16">
        <f t="shared" si="1"/>
        <v>3046.8759999999997</v>
      </c>
    </row>
    <row r="13" spans="1:10" ht="25.5">
      <c r="A13" s="13">
        <v>0</v>
      </c>
      <c r="B13" s="20" t="s">
        <v>10</v>
      </c>
      <c r="C13" s="20" t="s">
        <v>19</v>
      </c>
      <c r="D13" s="14" t="s">
        <v>20</v>
      </c>
      <c r="E13" s="15">
        <v>353200</v>
      </c>
      <c r="F13" s="15">
        <v>353200</v>
      </c>
      <c r="G13" s="15">
        <v>5000</v>
      </c>
      <c r="H13" s="15">
        <v>319510.06</v>
      </c>
      <c r="I13" s="16">
        <f t="shared" si="0"/>
        <v>314510.06</v>
      </c>
      <c r="J13" s="16">
        <f t="shared" si="1"/>
        <v>6390.2011999999995</v>
      </c>
    </row>
    <row r="14" spans="1:10" ht="38.25">
      <c r="A14" s="13">
        <v>0</v>
      </c>
      <c r="B14" s="20" t="s">
        <v>10</v>
      </c>
      <c r="C14" s="20" t="s">
        <v>21</v>
      </c>
      <c r="D14" s="14" t="s">
        <v>22</v>
      </c>
      <c r="E14" s="15">
        <v>20000</v>
      </c>
      <c r="F14" s="15">
        <v>20000</v>
      </c>
      <c r="G14" s="15">
        <v>1000</v>
      </c>
      <c r="H14" s="15">
        <v>5412.06</v>
      </c>
      <c r="I14" s="16">
        <f t="shared" si="0"/>
        <v>4412.0600000000004</v>
      </c>
      <c r="J14" s="16">
        <f t="shared" si="1"/>
        <v>541.20600000000002</v>
      </c>
    </row>
    <row r="15" spans="1:10">
      <c r="A15" s="13">
        <v>1</v>
      </c>
      <c r="B15" s="20" t="s">
        <v>10</v>
      </c>
      <c r="C15" s="20" t="s">
        <v>23</v>
      </c>
      <c r="D15" s="14" t="s">
        <v>24</v>
      </c>
      <c r="E15" s="15">
        <v>0</v>
      </c>
      <c r="F15" s="15">
        <v>8803109.8900000006</v>
      </c>
      <c r="G15" s="15">
        <f>G16</f>
        <v>8803109.8900000006</v>
      </c>
      <c r="H15" s="15">
        <v>8757419.4100000001</v>
      </c>
      <c r="I15" s="16">
        <f t="shared" si="0"/>
        <v>-45690.480000000447</v>
      </c>
      <c r="J15" s="16">
        <f t="shared" si="1"/>
        <v>99.480973422223173</v>
      </c>
    </row>
    <row r="16" spans="1:10">
      <c r="A16" s="13">
        <v>1</v>
      </c>
      <c r="B16" s="20" t="s">
        <v>10</v>
      </c>
      <c r="C16" s="20" t="s">
        <v>25</v>
      </c>
      <c r="D16" s="14" t="s">
        <v>26</v>
      </c>
      <c r="E16" s="15">
        <v>0</v>
      </c>
      <c r="F16" s="15">
        <v>8803109.8900000006</v>
      </c>
      <c r="G16" s="15">
        <f>G17+G19</f>
        <v>8803109.8900000006</v>
      </c>
      <c r="H16" s="15">
        <v>8757419.4100000001</v>
      </c>
      <c r="I16" s="16">
        <f t="shared" si="0"/>
        <v>-45690.480000000447</v>
      </c>
      <c r="J16" s="16">
        <f t="shared" si="1"/>
        <v>99.480973422223173</v>
      </c>
    </row>
    <row r="17" spans="1:10" ht="25.5">
      <c r="A17" s="13">
        <v>1</v>
      </c>
      <c r="B17" s="20" t="s">
        <v>10</v>
      </c>
      <c r="C17" s="20" t="s">
        <v>27</v>
      </c>
      <c r="D17" s="14" t="s">
        <v>28</v>
      </c>
      <c r="E17" s="15">
        <v>0</v>
      </c>
      <c r="F17" s="15">
        <v>0</v>
      </c>
      <c r="G17" s="15">
        <v>0</v>
      </c>
      <c r="H17" s="15">
        <v>5280</v>
      </c>
      <c r="I17" s="16">
        <f t="shared" si="0"/>
        <v>5280</v>
      </c>
      <c r="J17" s="16">
        <f t="shared" si="1"/>
        <v>0</v>
      </c>
    </row>
    <row r="18" spans="1:10" ht="25.5">
      <c r="A18" s="13">
        <v>0</v>
      </c>
      <c r="B18" s="20" t="s">
        <v>10</v>
      </c>
      <c r="C18" s="20" t="s">
        <v>29</v>
      </c>
      <c r="D18" s="14" t="s">
        <v>30</v>
      </c>
      <c r="E18" s="15">
        <v>0</v>
      </c>
      <c r="F18" s="15">
        <v>0</v>
      </c>
      <c r="G18" s="15">
        <v>0</v>
      </c>
      <c r="H18" s="15">
        <v>5280</v>
      </c>
      <c r="I18" s="16">
        <f t="shared" si="0"/>
        <v>5280</v>
      </c>
      <c r="J18" s="16">
        <f t="shared" si="1"/>
        <v>0</v>
      </c>
    </row>
    <row r="19" spans="1:10">
      <c r="A19" s="13">
        <v>1</v>
      </c>
      <c r="B19" s="20" t="s">
        <v>10</v>
      </c>
      <c r="C19" s="20" t="s">
        <v>31</v>
      </c>
      <c r="D19" s="14" t="s">
        <v>32</v>
      </c>
      <c r="E19" s="15">
        <v>0</v>
      </c>
      <c r="F19" s="15">
        <v>8803109.8900000006</v>
      </c>
      <c r="G19" s="15">
        <f>G20+G21</f>
        <v>8803109.8900000006</v>
      </c>
      <c r="H19" s="15">
        <v>8752139.4100000001</v>
      </c>
      <c r="I19" s="16">
        <f t="shared" si="0"/>
        <v>-50970.480000000447</v>
      </c>
      <c r="J19" s="16">
        <f t="shared" si="1"/>
        <v>99.420994618527928</v>
      </c>
    </row>
    <row r="20" spans="1:10">
      <c r="A20" s="13">
        <v>0</v>
      </c>
      <c r="B20" s="20" t="s">
        <v>10</v>
      </c>
      <c r="C20" s="20" t="s">
        <v>33</v>
      </c>
      <c r="D20" s="14" t="s">
        <v>34</v>
      </c>
      <c r="E20" s="15">
        <v>0</v>
      </c>
      <c r="F20" s="15">
        <v>8230281.5499999998</v>
      </c>
      <c r="G20" s="15">
        <v>8230281.5499999998</v>
      </c>
      <c r="H20" s="15">
        <v>8230281.5499999998</v>
      </c>
      <c r="I20" s="16">
        <f t="shared" si="0"/>
        <v>0</v>
      </c>
      <c r="J20" s="16">
        <f t="shared" si="1"/>
        <v>100</v>
      </c>
    </row>
    <row r="21" spans="1:10" ht="63.75">
      <c r="A21" s="13">
        <v>0</v>
      </c>
      <c r="B21" s="20" t="s">
        <v>10</v>
      </c>
      <c r="C21" s="20" t="s">
        <v>35</v>
      </c>
      <c r="D21" s="14" t="s">
        <v>36</v>
      </c>
      <c r="E21" s="15">
        <v>0</v>
      </c>
      <c r="F21" s="15">
        <v>572828.34</v>
      </c>
      <c r="G21" s="15">
        <v>572828.34</v>
      </c>
      <c r="H21" s="15">
        <v>521857.86</v>
      </c>
      <c r="I21" s="16">
        <f t="shared" si="0"/>
        <v>-50970.479999999981</v>
      </c>
      <c r="J21" s="16">
        <f t="shared" si="1"/>
        <v>91.101962587954361</v>
      </c>
    </row>
    <row r="22" spans="1:10">
      <c r="A22" s="13">
        <v>1</v>
      </c>
      <c r="B22" s="20"/>
      <c r="C22" s="20" t="s">
        <v>37</v>
      </c>
      <c r="D22" s="14" t="s">
        <v>38</v>
      </c>
      <c r="E22" s="15">
        <v>400000</v>
      </c>
      <c r="F22" s="15">
        <v>9203109.8900000006</v>
      </c>
      <c r="G22" s="15">
        <f>G9+G15</f>
        <v>8810109.8900000006</v>
      </c>
      <c r="H22" s="15">
        <v>9112810.2899999991</v>
      </c>
      <c r="I22" s="16">
        <f t="shared" si="0"/>
        <v>302700.39999999851</v>
      </c>
      <c r="J22" s="16">
        <f t="shared" si="1"/>
        <v>103.43583001550958</v>
      </c>
    </row>
    <row r="23" spans="1:10">
      <c r="A23" s="13">
        <v>1</v>
      </c>
      <c r="B23" s="20"/>
      <c r="C23" s="20" t="s">
        <v>37</v>
      </c>
      <c r="D23" s="14" t="s">
        <v>39</v>
      </c>
      <c r="E23" s="15">
        <v>400000</v>
      </c>
      <c r="F23" s="15">
        <v>9203109.8900000006</v>
      </c>
      <c r="G23" s="15">
        <f>G22</f>
        <v>8810109.8900000006</v>
      </c>
      <c r="H23" s="15">
        <v>9112810.2899999991</v>
      </c>
      <c r="I23" s="16">
        <f t="shared" si="0"/>
        <v>302700.39999999851</v>
      </c>
      <c r="J23" s="16">
        <f t="shared" si="1"/>
        <v>103.43583001550958</v>
      </c>
    </row>
  </sheetData>
  <mergeCells count="2">
    <mergeCell ref="B3:J3"/>
    <mergeCell ref="B5:J5"/>
  </mergeCells>
  <conditionalFormatting sqref="B9:B23">
    <cfRule type="expression" dxfId="8" priority="1" stopIfTrue="1">
      <formula>A9=1</formula>
    </cfRule>
  </conditionalFormatting>
  <conditionalFormatting sqref="C9:C23">
    <cfRule type="expression" dxfId="7" priority="2" stopIfTrue="1">
      <formula>A9=1</formula>
    </cfRule>
  </conditionalFormatting>
  <conditionalFormatting sqref="D9:D23">
    <cfRule type="expression" dxfId="6" priority="3" stopIfTrue="1">
      <formula>A9=1</formula>
    </cfRule>
  </conditionalFormatting>
  <conditionalFormatting sqref="E9:E23">
    <cfRule type="expression" dxfId="5" priority="4" stopIfTrue="1">
      <formula>A9=1</formula>
    </cfRule>
  </conditionalFormatting>
  <conditionalFormatting sqref="F9:F23">
    <cfRule type="expression" dxfId="4" priority="5" stopIfTrue="1">
      <formula>A9=1</formula>
    </cfRule>
  </conditionalFormatting>
  <conditionalFormatting sqref="G9:G23">
    <cfRule type="expression" dxfId="3" priority="6" stopIfTrue="1">
      <formula>A9=1</formula>
    </cfRule>
  </conditionalFormatting>
  <conditionalFormatting sqref="H9:H23">
    <cfRule type="expression" dxfId="2" priority="7" stopIfTrue="1">
      <formula>A9=1</formula>
    </cfRule>
  </conditionalFormatting>
  <conditionalFormatting sqref="I9:I23">
    <cfRule type="expression" dxfId="1" priority="8" stopIfTrue="1">
      <formula>A9=1</formula>
    </cfRule>
  </conditionalFormatting>
  <conditionalFormatting sqref="J9:J23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2024-05-06T06:42:49Z</dcterms:created>
  <dcterms:modified xsi:type="dcterms:W3CDTF">2024-05-15T12:58:20Z</dcterms:modified>
</cp:coreProperties>
</file>