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ая\сесії змін 2020\серпень 2020року\"/>
    </mc:Choice>
  </mc:AlternateContent>
  <bookViews>
    <workbookView xWindow="0" yWindow="0" windowWidth="28800" windowHeight="139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9" i="1" l="1"/>
  <c r="P50" i="1"/>
  <c r="P45" i="1"/>
  <c r="P44" i="1"/>
  <c r="P15" i="1"/>
  <c r="P14" i="1"/>
  <c r="P16" i="1"/>
  <c r="E76" i="1" l="1"/>
  <c r="P76" i="1" s="1"/>
  <c r="P73" i="1"/>
  <c r="E72" i="1"/>
  <c r="P72" i="1" s="1"/>
  <c r="E71" i="1"/>
  <c r="E70" i="1" s="1"/>
  <c r="O70" i="1"/>
  <c r="N70" i="1"/>
  <c r="M70" i="1"/>
  <c r="L70" i="1"/>
  <c r="K70" i="1"/>
  <c r="J70" i="1"/>
  <c r="I70" i="1"/>
  <c r="H70" i="1"/>
  <c r="G70" i="1"/>
  <c r="F70" i="1"/>
  <c r="E62" i="1"/>
  <c r="P62" i="1" s="1"/>
  <c r="E61" i="1"/>
  <c r="P61" i="1" s="1"/>
  <c r="E54" i="1"/>
  <c r="P54" i="1" s="1"/>
  <c r="E53" i="1"/>
  <c r="P53" i="1" s="1"/>
  <c r="E52" i="1"/>
  <c r="P52" i="1" s="1"/>
  <c r="E51" i="1"/>
  <c r="P51" i="1" s="1"/>
  <c r="E49" i="1"/>
  <c r="P49" i="1" s="1"/>
  <c r="E48" i="1"/>
  <c r="P48" i="1" s="1"/>
  <c r="P71" i="1" l="1"/>
  <c r="P70" i="1" s="1"/>
  <c r="P68" i="1" l="1"/>
  <c r="P67" i="1"/>
  <c r="P66" i="1"/>
  <c r="P65" i="1"/>
  <c r="P64" i="1"/>
  <c r="P63" i="1"/>
  <c r="P59" i="1"/>
  <c r="P58" i="1"/>
  <c r="P57" i="1"/>
  <c r="P56" i="1"/>
  <c r="P55" i="1"/>
  <c r="P47" i="1"/>
  <c r="P46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</calcChain>
</file>

<file path=xl/sharedStrings.xml><?xml version="1.0" encoding="utf-8"?>
<sst xmlns="http://schemas.openxmlformats.org/spreadsheetml/2006/main" count="226" uniqueCount="187">
  <si>
    <t>Додаток 3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</si>
  <si>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</si>
  <si>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</si>
  <si>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</si>
  <si>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</si>
  <si>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</si>
  <si>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</si>
  <si>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</si>
  <si>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</si>
  <si>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</si>
  <si>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</si>
  <si>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</si>
  <si>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</si>
  <si>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</si>
  <si>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</si>
  <si>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</si>
  <si>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</si>
  <si>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</si>
  <si>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</si>
  <si>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</si>
  <si>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</si>
  <si>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</si>
  <si>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</si>
  <si>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</si>
  <si>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</si>
  <si>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</si>
  <si>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</si>
  <si>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</si>
  <si>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</si>
  <si>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</si>
  <si>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</si>
  <si>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0113031</t>
  </si>
  <si>
    <t>1030</t>
  </si>
  <si>
    <t>3031</t>
  </si>
  <si>
    <t>Надання інших пільг окремим категоріям громадян відповідно до законодавства</t>
  </si>
  <si>
    <t>0113032</t>
  </si>
  <si>
    <t>1070</t>
  </si>
  <si>
    <t>3032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</si>
  <si>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</si>
  <si>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</si>
  <si>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</si>
  <si>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</si>
  <si>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</si>
  <si>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</si>
  <si>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</si>
  <si>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</si>
  <si>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</si>
  <si>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</si>
  <si>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</si>
  <si>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</si>
  <si>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0113191</t>
  </si>
  <si>
    <t>3191</t>
  </si>
  <si>
    <t>Інші видатки на соціальний захист ветеранів війни та праці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</si>
  <si>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</si>
  <si>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</si>
  <si>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</si>
  <si>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</si>
  <si>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</si>
  <si>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</si>
  <si>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</si>
  <si>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</si>
  <si>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</si>
  <si>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</si>
  <si>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</si>
  <si>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</si>
  <si>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</si>
  <si>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</si>
  <si>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</si>
  <si>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</si>
  <si>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</si>
  <si>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</si>
  <si>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</si>
  <si>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</si>
  <si>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</si>
  <si>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</si>
  <si>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</si>
  <si>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</si>
  <si>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</si>
  <si>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</si>
  <si>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0117322</t>
  </si>
  <si>
    <t>7322</t>
  </si>
  <si>
    <t>Будівництво медичних установ та закладів</t>
  </si>
  <si>
    <t>0117325</t>
  </si>
  <si>
    <t>7325</t>
  </si>
  <si>
    <t>Будівництво споруд, установ та закладів фізичної культури і спорту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</si>
  <si>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</si>
  <si>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</si>
  <si>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</si>
  <si>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</si>
  <si>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</si>
  <si>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</si>
  <si>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</si>
  <si>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</si>
  <si>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</si>
  <si>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</si>
  <si>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</si>
  <si>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</si>
  <si>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</si>
  <si>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</si>
  <si>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</si>
  <si>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</si>
  <si>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</si>
  <si>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</si>
  <si>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</si>
  <si>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</si>
  <si>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</si>
  <si>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</si>
  <si>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</si>
  <si>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</si>
  <si>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</si>
  <si>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</si>
  <si>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</si>
  <si>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</si>
  <si>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</si>
  <si>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</si>
  <si>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</si>
  <si>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</si>
  <si>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</si>
  <si>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</si>
  <si>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</si>
  <si>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</si>
  <si>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науки, молоді та спорту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</si>
  <si>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</si>
  <si>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</si>
  <si>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</si>
  <si>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</si>
  <si>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</si>
  <si>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</si>
  <si>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</si>
  <si>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</si>
  <si>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</si>
  <si>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</si>
  <si>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</si>
  <si>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</si>
  <si>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</si>
  <si>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</si>
  <si>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</si>
  <si>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</si>
  <si>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</si>
  <si>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</si>
  <si>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</si>
  <si>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</si>
  <si>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</si>
  <si>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</si>
  <si>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</si>
  <si>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</si>
  <si>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</si>
  <si>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</si>
  <si>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</si>
  <si>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</si>
  <si>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</si>
  <si>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</si>
  <si>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0613133</t>
  </si>
  <si>
    <t>1040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</si>
  <si>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</si>
  <si>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</si>
  <si>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</si>
  <si>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</si>
  <si>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</si>
  <si>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</si>
  <si>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</si>
  <si>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</si>
  <si>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</si>
  <si>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</si>
  <si>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0617321</t>
  </si>
  <si>
    <t>7321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</si>
  <si>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</si>
  <si>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</si>
  <si>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</si>
  <si>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</si>
  <si>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X</t>
  </si>
  <si>
    <t>УСЬОГО</t>
  </si>
  <si>
    <t>Сільський голова</t>
  </si>
  <si>
    <t>І.В. Назар</t>
  </si>
  <si>
    <t>14512000000</t>
  </si>
  <si>
    <t>(код бюджету)</t>
  </si>
  <si>
    <t>Уточнений ОЗПОДІЛ</t>
  </si>
  <si>
    <t>Галицинівська сільська рада</t>
  </si>
  <si>
    <t>з них:</t>
  </si>
  <si>
    <t>'видатки за рахунок субвенції з місцевого бюджету  на надання державної підтримки особам з особливими освітніми потребами за рахунок відповідної субвенції з державного бюджету</t>
  </si>
  <si>
    <t>видатки за рахунок освітньої субвенції з державного бюджету</t>
  </si>
  <si>
    <t>видатки за рахунок субвенції з місцевого бюджету 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</si>
  <si>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субвенції з місцевого бюджету на забезпечення якісної,сучасної, доступної загальної середньої освіти "Нова українська школа" за рахунок відповідної субвенції з державного бюджету</t>
  </si>
  <si>
    <t>видатки за рахунок субвенції з місцевого бюджету на здійснення переданих видатків у сфері освіти за рахунок коштів освітньої субвенції</t>
  </si>
  <si>
    <t>в тому числі видатки за рахунок цільових субвенцій  з державного бюджету</t>
  </si>
  <si>
    <t>видатки за рахунок субвенції з місцевого бюджету на забезпечення якісної,сучасної, доступної загальної середньої освіти "Нова українська школа" за рахунок відповідної субвенції з державного бюджету</t>
  </si>
  <si>
    <t>до  рішення Галицинівської сільської ради "Про внесення змін до сільського бюджету Галицинівської сільської ради на 2020 рік" від 28.08.2020 року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</si>
</sst>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4" fontId="4" fillId="0" borderId="2" xfId="0" quotePrefix="1" applyNumberFormat="1" applyFont="1" applyBorder="1" applyAlignment="1">
      <alignment vertical="center" wrapText="1"/>
    </xf>
    <xf numFmtId="0" fontId="0" fillId="3" borderId="2" xfId="0" quotePrefix="1" applyFill="1" applyBorder="1" applyAlignment="1">
      <alignment horizontal="center" vertical="center" wrapText="1"/>
    </xf>
    <xf numFmtId="4" fontId="0" fillId="3" borderId="2" xfId="0" quotePrefix="1" applyNumberFormat="1" applyFill="1" applyBorder="1" applyAlignment="1">
      <alignment horizontal="center" vertical="center" wrapText="1"/>
    </xf>
    <xf numFmtId="4" fontId="4" fillId="3" borderId="2" xfId="0" quotePrefix="1" applyNumberFormat="1" applyFon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0" fontId="5" fillId="3" borderId="2" xfId="0" quotePrefix="1" applyFont="1" applyFill="1" applyBorder="1" applyAlignment="1">
      <alignment horizontal="center" vertical="center" wrapText="1"/>
    </xf>
    <xf numFmtId="4" fontId="5" fillId="3" borderId="2" xfId="0" quotePrefix="1" applyNumberFormat="1" applyFont="1" applyFill="1" applyBorder="1" applyAlignment="1">
      <alignment horizontal="center" vertical="center" wrapText="1"/>
    </xf>
    <xf numFmtId="4" fontId="6" fillId="3" borderId="2" xfId="0" quotePrefix="1" applyNumberFormat="1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4" fillId="2" borderId="2" xfId="0" quotePrefix="1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 wrapText="1"/>
    </xf>
    <xf numFmtId="4" fontId="7" fillId="2" borderId="2" xfId="0" quotePrefix="1" applyNumberFormat="1" applyFont="1" applyFill="1" applyBorder="1" applyAlignment="1">
      <alignment vertical="center" wrapText="1"/>
    </xf>
    <xf numFmtId="0" fontId="0" fillId="0" borderId="2" xfId="0" applyBorder="1"/>
    <xf numFmtId="4" fontId="1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0" borderId="2" xfId="0" applyNumberFormat="1" applyFont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view="pageBreakPreview" zoomScale="60" zoomScaleNormal="100" workbookViewId="0">
      <selection activeCell="E56" sqref="E1:P1048576"/>
    </sheetView>
  </sheetViews>
  <sheetFormatPr defaultRowHeight="15" x14ac:dyDescent="0.25"/>
  <cols>
    <col min="1" max="3" width="12" customWidth="1"/>
    <col min="4" max="4" width="40.7109375" customWidth="1"/>
    <col min="5" max="16" width="15.42578125" customWidth="1"/>
    <col min="17" max="17" width="13.5703125" bestFit="1" customWidth="1"/>
    <col min="18" max="18" width="10.7109375" bestFit="1" customWidth="1"/>
  </cols>
  <sheetData>
    <row r="1" spans="1:18" x14ac:dyDescent="0.25">
      <c r="M1" t="s">
        <v>0</v>
      </c>
    </row>
    <row r="2" spans="1:18" ht="43.5" customHeight="1" x14ac:dyDescent="0.25">
      <c r="M2" s="44" t="s">
        <v>186</v>
      </c>
      <c r="N2" s="44"/>
      <c r="O2" s="44"/>
      <c r="P2" s="44"/>
    </row>
    <row r="3" spans="1:18" x14ac:dyDescent="0.25">
      <c r="M3" s="44"/>
      <c r="N3" s="44"/>
      <c r="O3" s="44"/>
      <c r="P3" s="44"/>
    </row>
    <row r="5" spans="1:18" x14ac:dyDescent="0.25">
      <c r="A5" s="45" t="s">
        <v>176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8" x14ac:dyDescent="0.25">
      <c r="A6" s="45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8" x14ac:dyDescent="0.25">
      <c r="A7" s="22" t="s">
        <v>174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8" x14ac:dyDescent="0.25">
      <c r="A8" s="21" t="s">
        <v>175</v>
      </c>
      <c r="P8" s="1" t="s">
        <v>2</v>
      </c>
    </row>
    <row r="9" spans="1:18" x14ac:dyDescent="0.25">
      <c r="A9" s="41" t="s">
        <v>3</v>
      </c>
      <c r="B9" s="41" t="s">
        <v>4</v>
      </c>
      <c r="C9" s="41" t="s">
        <v>5</v>
      </c>
      <c r="D9" s="42" t="s">
        <v>6</v>
      </c>
      <c r="E9" s="42" t="s">
        <v>7</v>
      </c>
      <c r="F9" s="42"/>
      <c r="G9" s="42"/>
      <c r="H9" s="42"/>
      <c r="I9" s="42"/>
      <c r="J9" s="42" t="s">
        <v>14</v>
      </c>
      <c r="K9" s="42"/>
      <c r="L9" s="42"/>
      <c r="M9" s="42"/>
      <c r="N9" s="42"/>
      <c r="O9" s="42"/>
      <c r="P9" s="43" t="s">
        <v>16</v>
      </c>
    </row>
    <row r="10" spans="1:18" x14ac:dyDescent="0.25">
      <c r="A10" s="42"/>
      <c r="B10" s="42"/>
      <c r="C10" s="42"/>
      <c r="D10" s="42"/>
      <c r="E10" s="43" t="s">
        <v>8</v>
      </c>
      <c r="F10" s="42" t="s">
        <v>9</v>
      </c>
      <c r="G10" s="42" t="s">
        <v>10</v>
      </c>
      <c r="H10" s="42"/>
      <c r="I10" s="42" t="s">
        <v>13</v>
      </c>
      <c r="J10" s="43" t="s">
        <v>8</v>
      </c>
      <c r="K10" s="42" t="s">
        <v>15</v>
      </c>
      <c r="L10" s="42" t="s">
        <v>9</v>
      </c>
      <c r="M10" s="42" t="s">
        <v>10</v>
      </c>
      <c r="N10" s="42"/>
      <c r="O10" s="42" t="s">
        <v>13</v>
      </c>
      <c r="P10" s="42"/>
    </row>
    <row r="11" spans="1:18" x14ac:dyDescent="0.25">
      <c r="A11" s="42"/>
      <c r="B11" s="42"/>
      <c r="C11" s="42"/>
      <c r="D11" s="42"/>
      <c r="E11" s="42"/>
      <c r="F11" s="42"/>
      <c r="G11" s="42" t="s">
        <v>11</v>
      </c>
      <c r="H11" s="42" t="s">
        <v>12</v>
      </c>
      <c r="I11" s="42"/>
      <c r="J11" s="42"/>
      <c r="K11" s="42"/>
      <c r="L11" s="42"/>
      <c r="M11" s="42" t="s">
        <v>11</v>
      </c>
      <c r="N11" s="42" t="s">
        <v>12</v>
      </c>
      <c r="O11" s="42"/>
      <c r="P11" s="42"/>
    </row>
    <row r="12" spans="1:18" ht="44.25" customHeight="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8" x14ac:dyDescent="0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8" x14ac:dyDescent="0.25">
      <c r="A14" s="6" t="s">
        <v>17</v>
      </c>
      <c r="B14" s="7"/>
      <c r="C14" s="8"/>
      <c r="D14" s="9" t="s">
        <v>177</v>
      </c>
      <c r="E14" s="10">
        <v>68458249</v>
      </c>
      <c r="F14" s="11">
        <v>62006318</v>
      </c>
      <c r="G14" s="11">
        <v>12488903</v>
      </c>
      <c r="H14" s="11">
        <v>2621614</v>
      </c>
      <c r="I14" s="11">
        <v>6451931</v>
      </c>
      <c r="J14" s="10">
        <v>23294758</v>
      </c>
      <c r="K14" s="39">
        <v>12022237</v>
      </c>
      <c r="L14" s="39">
        <v>0</v>
      </c>
      <c r="M14" s="39">
        <v>0</v>
      </c>
      <c r="N14" s="39">
        <v>0</v>
      </c>
      <c r="O14" s="39">
        <v>23294758</v>
      </c>
      <c r="P14" s="10">
        <f>E14+J14</f>
        <v>91753007</v>
      </c>
      <c r="Q14" s="40"/>
      <c r="R14" s="40"/>
    </row>
    <row r="15" spans="1:18" x14ac:dyDescent="0.25">
      <c r="A15" s="6" t="s">
        <v>18</v>
      </c>
      <c r="B15" s="7"/>
      <c r="C15" s="8"/>
      <c r="D15" s="9" t="s">
        <v>177</v>
      </c>
      <c r="E15" s="10">
        <v>68458249</v>
      </c>
      <c r="F15" s="11">
        <v>62006318</v>
      </c>
      <c r="G15" s="11">
        <v>12488903</v>
      </c>
      <c r="H15" s="11">
        <v>2621614</v>
      </c>
      <c r="I15" s="11">
        <v>6451931</v>
      </c>
      <c r="J15" s="10">
        <v>23294758</v>
      </c>
      <c r="K15" s="39">
        <v>12022237</v>
      </c>
      <c r="L15" s="39">
        <v>0</v>
      </c>
      <c r="M15" s="39">
        <v>0</v>
      </c>
      <c r="N15" s="39">
        <v>0</v>
      </c>
      <c r="O15" s="39">
        <v>23294758</v>
      </c>
      <c r="P15" s="10">
        <f>E15+J15</f>
        <v>91753007</v>
      </c>
      <c r="Q15" s="40"/>
      <c r="R15" s="40"/>
    </row>
    <row r="16" spans="1:18" ht="75" x14ac:dyDescent="0.2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13974306</v>
      </c>
      <c r="F16" s="16">
        <v>13974306</v>
      </c>
      <c r="G16" s="16">
        <v>10469080</v>
      </c>
      <c r="H16" s="16">
        <v>392106</v>
      </c>
      <c r="I16" s="16">
        <v>0</v>
      </c>
      <c r="J16" s="15">
        <v>570000</v>
      </c>
      <c r="K16" s="16">
        <v>570000</v>
      </c>
      <c r="L16" s="16">
        <v>0</v>
      </c>
      <c r="M16" s="16">
        <v>0</v>
      </c>
      <c r="N16" s="16">
        <v>0</v>
      </c>
      <c r="O16" s="16">
        <v>570000</v>
      </c>
      <c r="P16" s="15">
        <f>E16+J16</f>
        <v>14544306</v>
      </c>
      <c r="Q16" s="40"/>
      <c r="R16" s="40"/>
    </row>
    <row r="17" spans="1:18" ht="45" x14ac:dyDescent="0.2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305877</v>
      </c>
      <c r="F17" s="16">
        <v>305877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ref="P17:P47" si="0">E17+J17</f>
        <v>305877</v>
      </c>
      <c r="Q17" s="40"/>
      <c r="R17" s="40"/>
    </row>
    <row r="18" spans="1:18" ht="30" x14ac:dyDescent="0.25">
      <c r="A18" s="12" t="s">
        <v>27</v>
      </c>
      <c r="B18" s="12" t="s">
        <v>29</v>
      </c>
      <c r="C18" s="13" t="s">
        <v>28</v>
      </c>
      <c r="D18" s="14" t="s">
        <v>30</v>
      </c>
      <c r="E18" s="15">
        <v>3888788</v>
      </c>
      <c r="F18" s="16">
        <v>3888788</v>
      </c>
      <c r="G18" s="16">
        <v>0</v>
      </c>
      <c r="H18" s="16">
        <v>0</v>
      </c>
      <c r="I18" s="16">
        <v>0</v>
      </c>
      <c r="J18" s="15">
        <v>117400</v>
      </c>
      <c r="K18" s="16">
        <v>117400</v>
      </c>
      <c r="L18" s="16">
        <v>0</v>
      </c>
      <c r="M18" s="16">
        <v>0</v>
      </c>
      <c r="N18" s="16">
        <v>0</v>
      </c>
      <c r="O18" s="16">
        <v>117400</v>
      </c>
      <c r="P18" s="15">
        <f t="shared" si="0"/>
        <v>4006188</v>
      </c>
      <c r="Q18" s="40"/>
      <c r="R18" s="40"/>
    </row>
    <row r="19" spans="1:18" ht="30" x14ac:dyDescent="0.25">
      <c r="A19" s="12" t="s">
        <v>31</v>
      </c>
      <c r="B19" s="12" t="s">
        <v>33</v>
      </c>
      <c r="C19" s="13" t="s">
        <v>32</v>
      </c>
      <c r="D19" s="14" t="s">
        <v>34</v>
      </c>
      <c r="E19" s="15">
        <v>18000</v>
      </c>
      <c r="F19" s="16">
        <v>18000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18000</v>
      </c>
      <c r="Q19" s="40"/>
      <c r="R19" s="40"/>
    </row>
    <row r="20" spans="1:18" ht="30" x14ac:dyDescent="0.25">
      <c r="A20" s="12" t="s">
        <v>35</v>
      </c>
      <c r="B20" s="12" t="s">
        <v>37</v>
      </c>
      <c r="C20" s="13" t="s">
        <v>36</v>
      </c>
      <c r="D20" s="14" t="s">
        <v>38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0</v>
      </c>
      <c r="Q20" s="40"/>
      <c r="R20" s="40"/>
    </row>
    <row r="21" spans="1:18" ht="45" x14ac:dyDescent="0.25">
      <c r="A21" s="12" t="s">
        <v>39</v>
      </c>
      <c r="B21" s="12" t="s">
        <v>40</v>
      </c>
      <c r="C21" s="13" t="s">
        <v>36</v>
      </c>
      <c r="D21" s="14" t="s">
        <v>41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0</v>
      </c>
      <c r="Q21" s="40"/>
      <c r="R21" s="40"/>
    </row>
    <row r="22" spans="1:18" ht="105" x14ac:dyDescent="0.25">
      <c r="A22" s="12" t="s">
        <v>42</v>
      </c>
      <c r="B22" s="12" t="s">
        <v>44</v>
      </c>
      <c r="C22" s="13" t="s">
        <v>43</v>
      </c>
      <c r="D22" s="14" t="s">
        <v>45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0</v>
      </c>
      <c r="Q22" s="40"/>
      <c r="R22" s="40"/>
    </row>
    <row r="23" spans="1:18" ht="90" x14ac:dyDescent="0.25">
      <c r="A23" s="12" t="s">
        <v>46</v>
      </c>
      <c r="B23" s="12" t="s">
        <v>48</v>
      </c>
      <c r="C23" s="13" t="s">
        <v>47</v>
      </c>
      <c r="D23" s="14" t="s">
        <v>49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0</v>
      </c>
      <c r="Q23" s="40"/>
      <c r="R23" s="40"/>
    </row>
    <row r="24" spans="1:18" ht="30" x14ac:dyDescent="0.25">
      <c r="A24" s="12" t="s">
        <v>50</v>
      </c>
      <c r="B24" s="12" t="s">
        <v>51</v>
      </c>
      <c r="C24" s="13" t="s">
        <v>32</v>
      </c>
      <c r="D24" s="14" t="s">
        <v>52</v>
      </c>
      <c r="E24" s="15">
        <v>41000</v>
      </c>
      <c r="F24" s="16">
        <v>41000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41000</v>
      </c>
      <c r="Q24" s="40"/>
      <c r="R24" s="40"/>
    </row>
    <row r="25" spans="1:18" ht="30" x14ac:dyDescent="0.25">
      <c r="A25" s="12" t="s">
        <v>53</v>
      </c>
      <c r="B25" s="12" t="s">
        <v>55</v>
      </c>
      <c r="C25" s="13" t="s">
        <v>54</v>
      </c>
      <c r="D25" s="14" t="s">
        <v>56</v>
      </c>
      <c r="E25" s="15">
        <v>631913.19999999995</v>
      </c>
      <c r="F25" s="16">
        <v>631913.19999999995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631913.19999999995</v>
      </c>
      <c r="Q25" s="40"/>
      <c r="R25" s="40"/>
    </row>
    <row r="26" spans="1:18" x14ac:dyDescent="0.25">
      <c r="A26" s="12" t="s">
        <v>57</v>
      </c>
      <c r="B26" s="12" t="s">
        <v>59</v>
      </c>
      <c r="C26" s="13" t="s">
        <v>58</v>
      </c>
      <c r="D26" s="14" t="s">
        <v>60</v>
      </c>
      <c r="E26" s="15">
        <v>200000</v>
      </c>
      <c r="F26" s="16">
        <v>200000</v>
      </c>
      <c r="G26" s="16">
        <v>0</v>
      </c>
      <c r="H26" s="16">
        <v>0</v>
      </c>
      <c r="I26" s="16">
        <v>0</v>
      </c>
      <c r="J26" s="48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15">
        <f t="shared" si="0"/>
        <v>200000</v>
      </c>
      <c r="Q26" s="40"/>
      <c r="R26" s="40"/>
    </row>
    <row r="27" spans="1:18" ht="30" x14ac:dyDescent="0.25">
      <c r="A27" s="12" t="s">
        <v>61</v>
      </c>
      <c r="B27" s="12" t="s">
        <v>63</v>
      </c>
      <c r="C27" s="13" t="s">
        <v>62</v>
      </c>
      <c r="D27" s="14" t="s">
        <v>64</v>
      </c>
      <c r="E27" s="15">
        <v>270384</v>
      </c>
      <c r="F27" s="16">
        <v>270384</v>
      </c>
      <c r="G27" s="16">
        <v>0</v>
      </c>
      <c r="H27" s="16">
        <v>0</v>
      </c>
      <c r="I27" s="16">
        <v>0</v>
      </c>
      <c r="J27" s="48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15">
        <f t="shared" si="0"/>
        <v>270384</v>
      </c>
      <c r="Q27" s="40"/>
      <c r="R27" s="40"/>
    </row>
    <row r="28" spans="1:18" ht="60" x14ac:dyDescent="0.25">
      <c r="A28" s="12" t="s">
        <v>65</v>
      </c>
      <c r="B28" s="12" t="s">
        <v>66</v>
      </c>
      <c r="C28" s="13" t="s">
        <v>62</v>
      </c>
      <c r="D28" s="14" t="s">
        <v>67</v>
      </c>
      <c r="E28" s="15">
        <v>2420000</v>
      </c>
      <c r="F28" s="16">
        <v>2420000</v>
      </c>
      <c r="G28" s="16">
        <v>0</v>
      </c>
      <c r="H28" s="16">
        <v>0</v>
      </c>
      <c r="I28" s="16">
        <v>0</v>
      </c>
      <c r="J28" s="48">
        <v>194751</v>
      </c>
      <c r="K28" s="47">
        <v>194751</v>
      </c>
      <c r="L28" s="47">
        <v>0</v>
      </c>
      <c r="M28" s="47">
        <v>0</v>
      </c>
      <c r="N28" s="47">
        <v>0</v>
      </c>
      <c r="O28" s="47">
        <v>194751</v>
      </c>
      <c r="P28" s="15">
        <f t="shared" si="0"/>
        <v>2614751</v>
      </c>
      <c r="Q28" s="40"/>
      <c r="R28" s="40"/>
    </row>
    <row r="29" spans="1:18" ht="30" x14ac:dyDescent="0.25">
      <c r="A29" s="12" t="s">
        <v>68</v>
      </c>
      <c r="B29" s="12" t="s">
        <v>69</v>
      </c>
      <c r="C29" s="13" t="s">
        <v>62</v>
      </c>
      <c r="D29" s="14" t="s">
        <v>70</v>
      </c>
      <c r="E29" s="15">
        <v>5318634</v>
      </c>
      <c r="F29" s="16">
        <v>5318634</v>
      </c>
      <c r="G29" s="16">
        <v>0</v>
      </c>
      <c r="H29" s="16">
        <v>2175242</v>
      </c>
      <c r="I29" s="16">
        <v>0</v>
      </c>
      <c r="J29" s="48">
        <v>2048000</v>
      </c>
      <c r="K29" s="47">
        <v>2048000</v>
      </c>
      <c r="L29" s="47">
        <v>0</v>
      </c>
      <c r="M29" s="47">
        <v>0</v>
      </c>
      <c r="N29" s="47">
        <v>0</v>
      </c>
      <c r="O29" s="47">
        <v>2048000</v>
      </c>
      <c r="P29" s="15">
        <f t="shared" si="0"/>
        <v>7366634</v>
      </c>
      <c r="Q29" s="40"/>
      <c r="R29" s="40"/>
    </row>
    <row r="30" spans="1:18" x14ac:dyDescent="0.25">
      <c r="A30" s="12" t="s">
        <v>71</v>
      </c>
      <c r="B30" s="12" t="s">
        <v>73</v>
      </c>
      <c r="C30" s="13" t="s">
        <v>72</v>
      </c>
      <c r="D30" s="14" t="s">
        <v>74</v>
      </c>
      <c r="E30" s="15">
        <v>10000</v>
      </c>
      <c r="F30" s="16">
        <v>10000</v>
      </c>
      <c r="G30" s="16">
        <v>0</v>
      </c>
      <c r="H30" s="16">
        <v>0</v>
      </c>
      <c r="I30" s="16">
        <v>0</v>
      </c>
      <c r="J30" s="48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15">
        <f t="shared" si="0"/>
        <v>10000</v>
      </c>
      <c r="Q30" s="40"/>
      <c r="R30" s="40"/>
    </row>
    <row r="31" spans="1:18" ht="30" x14ac:dyDescent="0.25">
      <c r="A31" s="12" t="s">
        <v>75</v>
      </c>
      <c r="B31" s="12" t="s">
        <v>77</v>
      </c>
      <c r="C31" s="13" t="s">
        <v>76</v>
      </c>
      <c r="D31" s="14" t="s">
        <v>78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48">
        <v>718256</v>
      </c>
      <c r="K31" s="47">
        <v>718256</v>
      </c>
      <c r="L31" s="47">
        <v>0</v>
      </c>
      <c r="M31" s="47">
        <v>0</v>
      </c>
      <c r="N31" s="47">
        <v>0</v>
      </c>
      <c r="O31" s="47">
        <v>718256</v>
      </c>
      <c r="P31" s="15">
        <f t="shared" si="0"/>
        <v>718256</v>
      </c>
      <c r="Q31" s="40"/>
      <c r="R31" s="40"/>
    </row>
    <row r="32" spans="1:18" x14ac:dyDescent="0.25">
      <c r="A32" s="12" t="s">
        <v>79</v>
      </c>
      <c r="B32" s="12" t="s">
        <v>80</v>
      </c>
      <c r="C32" s="13" t="s">
        <v>76</v>
      </c>
      <c r="D32" s="14" t="s">
        <v>81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48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15">
        <f t="shared" si="0"/>
        <v>0</v>
      </c>
      <c r="Q32" s="40"/>
      <c r="R32" s="40"/>
    </row>
    <row r="33" spans="1:18" ht="30" x14ac:dyDescent="0.25">
      <c r="A33" s="12" t="s">
        <v>82</v>
      </c>
      <c r="B33" s="12" t="s">
        <v>83</v>
      </c>
      <c r="C33" s="13" t="s">
        <v>76</v>
      </c>
      <c r="D33" s="14" t="s">
        <v>84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2320800</v>
      </c>
      <c r="K33" s="16">
        <v>2320800</v>
      </c>
      <c r="L33" s="16">
        <v>0</v>
      </c>
      <c r="M33" s="16">
        <v>0</v>
      </c>
      <c r="N33" s="16">
        <v>0</v>
      </c>
      <c r="O33" s="16">
        <v>2320800</v>
      </c>
      <c r="P33" s="15">
        <f t="shared" si="0"/>
        <v>2320800</v>
      </c>
      <c r="Q33" s="40"/>
      <c r="R33" s="40"/>
    </row>
    <row r="34" spans="1:18" ht="30" x14ac:dyDescent="0.25">
      <c r="A34" s="12" t="s">
        <v>85</v>
      </c>
      <c r="B34" s="12" t="s">
        <v>87</v>
      </c>
      <c r="C34" s="13" t="s">
        <v>86</v>
      </c>
      <c r="D34" s="14" t="s">
        <v>88</v>
      </c>
      <c r="E34" s="15">
        <v>1732021</v>
      </c>
      <c r="F34" s="16">
        <v>1442031</v>
      </c>
      <c r="G34" s="16">
        <v>0</v>
      </c>
      <c r="H34" s="16">
        <v>0</v>
      </c>
      <c r="I34" s="16">
        <v>289990</v>
      </c>
      <c r="J34" s="15">
        <v>1094000</v>
      </c>
      <c r="K34" s="16">
        <v>1094000</v>
      </c>
      <c r="L34" s="16">
        <v>0</v>
      </c>
      <c r="M34" s="16">
        <v>0</v>
      </c>
      <c r="N34" s="16">
        <v>0</v>
      </c>
      <c r="O34" s="16">
        <v>1094000</v>
      </c>
      <c r="P34" s="15">
        <f t="shared" si="0"/>
        <v>2826021</v>
      </c>
      <c r="Q34" s="40"/>
      <c r="R34" s="40"/>
    </row>
    <row r="35" spans="1:18" ht="45" x14ac:dyDescent="0.25">
      <c r="A35" s="12" t="s">
        <v>89</v>
      </c>
      <c r="B35" s="12" t="s">
        <v>91</v>
      </c>
      <c r="C35" s="13" t="s">
        <v>90</v>
      </c>
      <c r="D35" s="14" t="s">
        <v>92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4901000</v>
      </c>
      <c r="K35" s="16">
        <v>4901000</v>
      </c>
      <c r="L35" s="16">
        <v>0</v>
      </c>
      <c r="M35" s="16">
        <v>0</v>
      </c>
      <c r="N35" s="16">
        <v>0</v>
      </c>
      <c r="O35" s="16">
        <v>4901000</v>
      </c>
      <c r="P35" s="15">
        <f t="shared" si="0"/>
        <v>4901000</v>
      </c>
      <c r="Q35" s="40"/>
      <c r="R35" s="40"/>
    </row>
    <row r="36" spans="1:18" ht="45" x14ac:dyDescent="0.25">
      <c r="A36" s="12" t="s">
        <v>93</v>
      </c>
      <c r="B36" s="12" t="s">
        <v>95</v>
      </c>
      <c r="C36" s="13" t="s">
        <v>94</v>
      </c>
      <c r="D36" s="14" t="s">
        <v>96</v>
      </c>
      <c r="E36" s="15">
        <v>336000</v>
      </c>
      <c r="F36" s="16">
        <v>336000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336000</v>
      </c>
      <c r="Q36" s="40"/>
      <c r="R36" s="40"/>
    </row>
    <row r="37" spans="1:18" ht="30" x14ac:dyDescent="0.25">
      <c r="A37" s="12" t="s">
        <v>97</v>
      </c>
      <c r="B37" s="12" t="s">
        <v>98</v>
      </c>
      <c r="C37" s="13" t="s">
        <v>94</v>
      </c>
      <c r="D37" s="14" t="s">
        <v>99</v>
      </c>
      <c r="E37" s="15">
        <v>2838692</v>
      </c>
      <c r="F37" s="16">
        <v>2838692</v>
      </c>
      <c r="G37" s="16">
        <v>2019823</v>
      </c>
      <c r="H37" s="16">
        <v>54266</v>
      </c>
      <c r="I37" s="16">
        <v>0</v>
      </c>
      <c r="J37" s="15">
        <v>58030</v>
      </c>
      <c r="K37" s="16">
        <v>58030</v>
      </c>
      <c r="L37" s="16">
        <v>0</v>
      </c>
      <c r="M37" s="16">
        <v>0</v>
      </c>
      <c r="N37" s="16">
        <v>0</v>
      </c>
      <c r="O37" s="16">
        <v>58030</v>
      </c>
      <c r="P37" s="15">
        <f t="shared" si="0"/>
        <v>2896722</v>
      </c>
      <c r="Q37" s="40"/>
      <c r="R37" s="40"/>
    </row>
    <row r="38" spans="1:18" ht="30" x14ac:dyDescent="0.25">
      <c r="A38" s="12" t="s">
        <v>100</v>
      </c>
      <c r="B38" s="12" t="s">
        <v>102</v>
      </c>
      <c r="C38" s="13" t="s">
        <v>101</v>
      </c>
      <c r="D38" s="14" t="s">
        <v>103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11272521</v>
      </c>
      <c r="K38" s="16">
        <v>0</v>
      </c>
      <c r="L38" s="16">
        <v>0</v>
      </c>
      <c r="M38" s="16">
        <v>0</v>
      </c>
      <c r="N38" s="16">
        <v>0</v>
      </c>
      <c r="O38" s="16">
        <v>11272521</v>
      </c>
      <c r="P38" s="15">
        <f t="shared" si="0"/>
        <v>11272521</v>
      </c>
      <c r="Q38" s="40"/>
      <c r="R38" s="40"/>
    </row>
    <row r="39" spans="1:18" x14ac:dyDescent="0.25">
      <c r="A39" s="12" t="s">
        <v>104</v>
      </c>
      <c r="B39" s="12" t="s">
        <v>106</v>
      </c>
      <c r="C39" s="13" t="s">
        <v>105</v>
      </c>
      <c r="D39" s="14" t="s">
        <v>107</v>
      </c>
      <c r="E39" s="15">
        <v>26341600</v>
      </c>
      <c r="F39" s="16">
        <v>26341600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26341600</v>
      </c>
      <c r="Q39" s="40"/>
      <c r="R39" s="40"/>
    </row>
    <row r="40" spans="1:18" ht="60" x14ac:dyDescent="0.25">
      <c r="A40" s="12" t="s">
        <v>108</v>
      </c>
      <c r="B40" s="12" t="s">
        <v>109</v>
      </c>
      <c r="C40" s="13" t="s">
        <v>105</v>
      </c>
      <c r="D40" s="14" t="s">
        <v>110</v>
      </c>
      <c r="E40" s="15">
        <v>1375800</v>
      </c>
      <c r="F40" s="16">
        <v>1375800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1375800</v>
      </c>
      <c r="Q40" s="40"/>
      <c r="R40" s="40"/>
    </row>
    <row r="41" spans="1:18" ht="60" x14ac:dyDescent="0.25">
      <c r="A41" s="12" t="s">
        <v>111</v>
      </c>
      <c r="B41" s="12" t="s">
        <v>112</v>
      </c>
      <c r="C41" s="13" t="s">
        <v>105</v>
      </c>
      <c r="D41" s="14" t="s">
        <v>113</v>
      </c>
      <c r="E41" s="15">
        <v>103800</v>
      </c>
      <c r="F41" s="16">
        <v>0</v>
      </c>
      <c r="G41" s="16">
        <v>0</v>
      </c>
      <c r="H41" s="16">
        <v>0</v>
      </c>
      <c r="I41" s="16">
        <v>103800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103800</v>
      </c>
      <c r="Q41" s="40"/>
      <c r="R41" s="40"/>
    </row>
    <row r="42" spans="1:18" x14ac:dyDescent="0.25">
      <c r="A42" s="12" t="s">
        <v>114</v>
      </c>
      <c r="B42" s="12" t="s">
        <v>115</v>
      </c>
      <c r="C42" s="13" t="s">
        <v>105</v>
      </c>
      <c r="D42" s="14" t="s">
        <v>116</v>
      </c>
      <c r="E42" s="15">
        <v>8535433.8000000007</v>
      </c>
      <c r="F42" s="16">
        <v>2477292.7999999998</v>
      </c>
      <c r="G42" s="16">
        <v>0</v>
      </c>
      <c r="H42" s="16">
        <v>0</v>
      </c>
      <c r="I42" s="16">
        <v>6058141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8535433.8000000007</v>
      </c>
      <c r="Q42" s="40"/>
      <c r="R42" s="40"/>
    </row>
    <row r="43" spans="1:18" ht="60" x14ac:dyDescent="0.25">
      <c r="A43" s="12" t="s">
        <v>117</v>
      </c>
      <c r="B43" s="12" t="s">
        <v>118</v>
      </c>
      <c r="C43" s="13" t="s">
        <v>105</v>
      </c>
      <c r="D43" s="14" t="s">
        <v>119</v>
      </c>
      <c r="E43" s="15">
        <v>116000</v>
      </c>
      <c r="F43" s="16">
        <v>116000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116000</v>
      </c>
      <c r="Q43" s="40"/>
      <c r="R43" s="40"/>
    </row>
    <row r="44" spans="1:18" ht="30" x14ac:dyDescent="0.25">
      <c r="A44" s="6" t="s">
        <v>120</v>
      </c>
      <c r="B44" s="7"/>
      <c r="C44" s="8"/>
      <c r="D44" s="9" t="s">
        <v>121</v>
      </c>
      <c r="E44" s="10">
        <v>64855734</v>
      </c>
      <c r="F44" s="11">
        <v>64855734</v>
      </c>
      <c r="G44" s="11">
        <v>42719158</v>
      </c>
      <c r="H44" s="11">
        <v>2445568</v>
      </c>
      <c r="I44" s="11">
        <v>0</v>
      </c>
      <c r="J44" s="10">
        <v>11271853</v>
      </c>
      <c r="K44" s="11">
        <v>10656679</v>
      </c>
      <c r="L44" s="39">
        <v>615174</v>
      </c>
      <c r="M44" s="39">
        <v>0</v>
      </c>
      <c r="N44" s="39">
        <v>0</v>
      </c>
      <c r="O44" s="11">
        <v>10656679</v>
      </c>
      <c r="P44" s="10">
        <f>E44+J44</f>
        <v>76127587</v>
      </c>
      <c r="Q44" s="40"/>
      <c r="R44" s="40"/>
    </row>
    <row r="45" spans="1:18" ht="30" x14ac:dyDescent="0.25">
      <c r="A45" s="6" t="s">
        <v>122</v>
      </c>
      <c r="B45" s="7"/>
      <c r="C45" s="8"/>
      <c r="D45" s="9" t="s">
        <v>121</v>
      </c>
      <c r="E45" s="10">
        <v>64855734</v>
      </c>
      <c r="F45" s="11">
        <v>64855734</v>
      </c>
      <c r="G45" s="11">
        <v>42719158</v>
      </c>
      <c r="H45" s="11">
        <v>2445568</v>
      </c>
      <c r="I45" s="11">
        <v>0</v>
      </c>
      <c r="J45" s="10">
        <v>11271853</v>
      </c>
      <c r="K45" s="11">
        <v>10656679</v>
      </c>
      <c r="L45" s="39">
        <v>615174</v>
      </c>
      <c r="M45" s="39">
        <v>0</v>
      </c>
      <c r="N45" s="39">
        <v>0</v>
      </c>
      <c r="O45" s="11">
        <v>10656679</v>
      </c>
      <c r="P45" s="10">
        <f>E45+J45</f>
        <v>76127587</v>
      </c>
      <c r="Q45" s="40"/>
      <c r="R45" s="40"/>
    </row>
    <row r="46" spans="1:18" ht="60" x14ac:dyDescent="0.25">
      <c r="A46" s="12" t="s">
        <v>123</v>
      </c>
      <c r="B46" s="12" t="s">
        <v>124</v>
      </c>
      <c r="C46" s="13" t="s">
        <v>20</v>
      </c>
      <c r="D46" s="14" t="s">
        <v>125</v>
      </c>
      <c r="E46" s="15">
        <v>1908288</v>
      </c>
      <c r="F46" s="16">
        <v>1908288</v>
      </c>
      <c r="G46" s="16">
        <v>1332748</v>
      </c>
      <c r="H46" s="16">
        <v>17907</v>
      </c>
      <c r="I46" s="16">
        <v>0</v>
      </c>
      <c r="J46" s="15">
        <v>9500</v>
      </c>
      <c r="K46" s="16">
        <v>9500</v>
      </c>
      <c r="L46" s="16">
        <v>0</v>
      </c>
      <c r="M46" s="16">
        <v>0</v>
      </c>
      <c r="N46" s="16">
        <v>0</v>
      </c>
      <c r="O46" s="16">
        <v>9500</v>
      </c>
      <c r="P46" s="15">
        <f t="shared" si="0"/>
        <v>1917788</v>
      </c>
      <c r="Q46" s="40"/>
      <c r="R46" s="40"/>
    </row>
    <row r="47" spans="1:18" x14ac:dyDescent="0.25">
      <c r="A47" s="12" t="s">
        <v>126</v>
      </c>
      <c r="B47" s="12" t="s">
        <v>43</v>
      </c>
      <c r="C47" s="13" t="s">
        <v>127</v>
      </c>
      <c r="D47" s="14" t="s">
        <v>128</v>
      </c>
      <c r="E47" s="15">
        <v>12756403</v>
      </c>
      <c r="F47" s="16">
        <v>12756403</v>
      </c>
      <c r="G47" s="16">
        <v>7884965</v>
      </c>
      <c r="H47" s="16">
        <v>562388</v>
      </c>
      <c r="I47" s="16">
        <v>0</v>
      </c>
      <c r="J47" s="48">
        <v>964774</v>
      </c>
      <c r="K47" s="47">
        <v>349600</v>
      </c>
      <c r="L47" s="47">
        <v>615174</v>
      </c>
      <c r="M47" s="16">
        <v>0</v>
      </c>
      <c r="N47" s="16">
        <v>0</v>
      </c>
      <c r="O47" s="16">
        <v>349600</v>
      </c>
      <c r="P47" s="15">
        <f t="shared" si="0"/>
        <v>13721177</v>
      </c>
      <c r="Q47" s="40"/>
      <c r="R47" s="40"/>
    </row>
    <row r="48" spans="1:18" x14ac:dyDescent="0.25">
      <c r="A48" s="12"/>
      <c r="B48" s="12"/>
      <c r="C48" s="13"/>
      <c r="D48" s="14" t="s">
        <v>178</v>
      </c>
      <c r="E48" s="15">
        <f t="shared" ref="E48:E49" si="1">F48+I48</f>
        <v>0</v>
      </c>
      <c r="F48" s="16"/>
      <c r="G48" s="16"/>
      <c r="H48" s="16"/>
      <c r="I48" s="16"/>
      <c r="J48" s="48"/>
      <c r="K48" s="47"/>
      <c r="L48" s="47"/>
      <c r="M48" s="16"/>
      <c r="N48" s="16"/>
      <c r="O48" s="16"/>
      <c r="P48" s="15">
        <f t="shared" ref="P48:P49" si="2">E48+J48</f>
        <v>0</v>
      </c>
      <c r="Q48" s="40"/>
      <c r="R48" s="40"/>
    </row>
    <row r="49" spans="1:18" ht="69.75" customHeight="1" x14ac:dyDescent="0.25">
      <c r="A49" s="12"/>
      <c r="B49" s="12"/>
      <c r="C49" s="13"/>
      <c r="D49" s="14" t="s">
        <v>179</v>
      </c>
      <c r="E49" s="15">
        <f t="shared" si="1"/>
        <v>7390</v>
      </c>
      <c r="F49" s="16">
        <v>7390</v>
      </c>
      <c r="G49" s="16">
        <v>3937</v>
      </c>
      <c r="H49" s="16">
        <v>0</v>
      </c>
      <c r="I49" s="16">
        <v>0</v>
      </c>
      <c r="J49" s="48">
        <v>0</v>
      </c>
      <c r="K49" s="47">
        <v>0</v>
      </c>
      <c r="L49" s="47">
        <v>0</v>
      </c>
      <c r="M49" s="16">
        <v>0</v>
      </c>
      <c r="N49" s="16">
        <v>0</v>
      </c>
      <c r="O49" s="16">
        <v>0</v>
      </c>
      <c r="P49" s="15">
        <f t="shared" si="2"/>
        <v>7390</v>
      </c>
      <c r="Q49" s="40"/>
      <c r="R49" s="40"/>
    </row>
    <row r="50" spans="1:18" ht="60" x14ac:dyDescent="0.25">
      <c r="A50" s="12" t="s">
        <v>129</v>
      </c>
      <c r="B50" s="12" t="s">
        <v>131</v>
      </c>
      <c r="C50" s="13" t="s">
        <v>130</v>
      </c>
      <c r="D50" s="14" t="s">
        <v>132</v>
      </c>
      <c r="E50" s="15">
        <v>37858402</v>
      </c>
      <c r="F50" s="16">
        <v>37858402</v>
      </c>
      <c r="G50" s="16">
        <v>25774340</v>
      </c>
      <c r="H50" s="16">
        <v>1640191</v>
      </c>
      <c r="I50" s="16">
        <v>0</v>
      </c>
      <c r="J50" s="48">
        <v>2353974</v>
      </c>
      <c r="K50" s="47">
        <v>2353974</v>
      </c>
      <c r="L50" s="47">
        <v>0</v>
      </c>
      <c r="M50" s="16">
        <v>0</v>
      </c>
      <c r="N50" s="16">
        <v>0</v>
      </c>
      <c r="O50" s="16">
        <v>2353974</v>
      </c>
      <c r="P50" s="15">
        <f>E50+J50</f>
        <v>40212376</v>
      </c>
      <c r="Q50" s="40"/>
      <c r="R50" s="40"/>
    </row>
    <row r="51" spans="1:18" x14ac:dyDescent="0.25">
      <c r="A51" s="12"/>
      <c r="B51" s="12"/>
      <c r="C51" s="13"/>
      <c r="D51" s="14" t="s">
        <v>178</v>
      </c>
      <c r="E51" s="15">
        <f t="shared" ref="E51:E54" si="3">F51+I51</f>
        <v>0</v>
      </c>
      <c r="F51" s="16"/>
      <c r="G51" s="16"/>
      <c r="H51" s="16"/>
      <c r="I51" s="16"/>
      <c r="J51" s="48"/>
      <c r="K51" s="47"/>
      <c r="L51" s="47"/>
      <c r="M51" s="16"/>
      <c r="N51" s="16"/>
      <c r="O51" s="16"/>
      <c r="P51" s="15">
        <f t="shared" ref="P51:P54" si="4">E51+J51</f>
        <v>0</v>
      </c>
      <c r="Q51" s="40"/>
      <c r="R51" s="40"/>
    </row>
    <row r="52" spans="1:18" ht="25.5" x14ac:dyDescent="0.25">
      <c r="A52" s="12"/>
      <c r="B52" s="12"/>
      <c r="C52" s="13"/>
      <c r="D52" s="23" t="s">
        <v>180</v>
      </c>
      <c r="E52" s="15">
        <f t="shared" si="3"/>
        <v>23061000</v>
      </c>
      <c r="F52" s="16">
        <v>23061000</v>
      </c>
      <c r="G52" s="16">
        <v>18902460</v>
      </c>
      <c r="H52" s="16">
        <v>0</v>
      </c>
      <c r="I52" s="16">
        <v>0</v>
      </c>
      <c r="J52" s="48"/>
      <c r="K52" s="47">
        <v>0</v>
      </c>
      <c r="L52" s="47">
        <v>0</v>
      </c>
      <c r="M52" s="16">
        <v>0</v>
      </c>
      <c r="N52" s="16">
        <v>0</v>
      </c>
      <c r="O52" s="16"/>
      <c r="P52" s="15">
        <f t="shared" si="4"/>
        <v>23061000</v>
      </c>
      <c r="Q52" s="40"/>
      <c r="R52" s="40"/>
    </row>
    <row r="53" spans="1:18" ht="63.75" x14ac:dyDescent="0.25">
      <c r="A53" s="24"/>
      <c r="B53" s="24"/>
      <c r="C53" s="25"/>
      <c r="D53" s="26" t="s">
        <v>181</v>
      </c>
      <c r="E53" s="15">
        <f t="shared" si="3"/>
        <v>16163</v>
      </c>
      <c r="F53" s="27">
        <v>16163</v>
      </c>
      <c r="G53" s="27">
        <v>8611</v>
      </c>
      <c r="H53" s="16">
        <v>0</v>
      </c>
      <c r="I53" s="16">
        <v>0</v>
      </c>
      <c r="J53" s="48"/>
      <c r="K53" s="47">
        <v>0</v>
      </c>
      <c r="L53" s="47">
        <v>0</v>
      </c>
      <c r="M53" s="16">
        <v>0</v>
      </c>
      <c r="N53" s="16">
        <v>0</v>
      </c>
      <c r="O53" s="16"/>
      <c r="P53" s="15">
        <f t="shared" si="4"/>
        <v>16163</v>
      </c>
      <c r="Q53" s="40"/>
      <c r="R53" s="40"/>
    </row>
    <row r="54" spans="1:18" ht="63.75" x14ac:dyDescent="0.25">
      <c r="A54" s="24"/>
      <c r="B54" s="24"/>
      <c r="C54" s="25"/>
      <c r="D54" s="26" t="s">
        <v>182</v>
      </c>
      <c r="E54" s="15">
        <f t="shared" si="3"/>
        <v>184687</v>
      </c>
      <c r="F54" s="27">
        <v>184687</v>
      </c>
      <c r="G54" s="16">
        <v>0</v>
      </c>
      <c r="H54" s="16">
        <v>0</v>
      </c>
      <c r="I54" s="16">
        <v>0</v>
      </c>
      <c r="J54" s="48"/>
      <c r="K54" s="47">
        <v>0</v>
      </c>
      <c r="L54" s="47">
        <v>0</v>
      </c>
      <c r="M54" s="16">
        <v>0</v>
      </c>
      <c r="N54" s="16">
        <v>0</v>
      </c>
      <c r="O54" s="16"/>
      <c r="P54" s="15">
        <f t="shared" si="4"/>
        <v>184687</v>
      </c>
      <c r="Q54" s="40"/>
      <c r="R54" s="40"/>
    </row>
    <row r="55" spans="1:18" ht="45" x14ac:dyDescent="0.25">
      <c r="A55" s="12" t="s">
        <v>133</v>
      </c>
      <c r="B55" s="12" t="s">
        <v>54</v>
      </c>
      <c r="C55" s="13" t="s">
        <v>134</v>
      </c>
      <c r="D55" s="14" t="s">
        <v>135</v>
      </c>
      <c r="E55" s="15">
        <v>1294233</v>
      </c>
      <c r="F55" s="16">
        <v>1294233</v>
      </c>
      <c r="G55" s="16">
        <v>919780</v>
      </c>
      <c r="H55" s="16">
        <v>0</v>
      </c>
      <c r="I55" s="16">
        <v>0</v>
      </c>
      <c r="J55" s="48">
        <v>20000</v>
      </c>
      <c r="K55" s="47">
        <v>20000</v>
      </c>
      <c r="L55" s="47">
        <v>0</v>
      </c>
      <c r="M55" s="16">
        <v>0</v>
      </c>
      <c r="N55" s="16">
        <v>0</v>
      </c>
      <c r="O55" s="16">
        <v>20000</v>
      </c>
      <c r="P55" s="15">
        <f t="shared" ref="P55:P59" si="5">E55+J55</f>
        <v>1314233</v>
      </c>
      <c r="Q55" s="40"/>
      <c r="R55" s="40"/>
    </row>
    <row r="56" spans="1:18" ht="30" x14ac:dyDescent="0.25">
      <c r="A56" s="12" t="s">
        <v>136</v>
      </c>
      <c r="B56" s="12" t="s">
        <v>137</v>
      </c>
      <c r="C56" s="13" t="s">
        <v>134</v>
      </c>
      <c r="D56" s="14" t="s">
        <v>138</v>
      </c>
      <c r="E56" s="15">
        <v>1532559</v>
      </c>
      <c r="F56" s="16">
        <v>1532559</v>
      </c>
      <c r="G56" s="16">
        <v>1235241</v>
      </c>
      <c r="H56" s="16">
        <v>0</v>
      </c>
      <c r="I56" s="16">
        <v>0</v>
      </c>
      <c r="J56" s="48">
        <v>0</v>
      </c>
      <c r="K56" s="47">
        <v>0</v>
      </c>
      <c r="L56" s="47">
        <v>0</v>
      </c>
      <c r="M56" s="16">
        <v>0</v>
      </c>
      <c r="N56" s="16">
        <v>0</v>
      </c>
      <c r="O56" s="16">
        <v>0</v>
      </c>
      <c r="P56" s="15">
        <f t="shared" si="5"/>
        <v>1532559</v>
      </c>
      <c r="Q56" s="40"/>
      <c r="R56" s="40"/>
    </row>
    <row r="57" spans="1:18" ht="30" x14ac:dyDescent="0.25">
      <c r="A57" s="12" t="s">
        <v>139</v>
      </c>
      <c r="B57" s="12" t="s">
        <v>141</v>
      </c>
      <c r="C57" s="13" t="s">
        <v>140</v>
      </c>
      <c r="D57" s="14" t="s">
        <v>142</v>
      </c>
      <c r="E57" s="15">
        <v>1333630</v>
      </c>
      <c r="F57" s="16">
        <v>1333630</v>
      </c>
      <c r="G57" s="16">
        <v>1026220</v>
      </c>
      <c r="H57" s="16">
        <v>10543</v>
      </c>
      <c r="I57" s="16">
        <v>0</v>
      </c>
      <c r="J57" s="48">
        <v>0</v>
      </c>
      <c r="K57" s="50">
        <v>0</v>
      </c>
      <c r="L57" s="47">
        <v>0</v>
      </c>
      <c r="M57" s="16">
        <v>0</v>
      </c>
      <c r="N57" s="16">
        <v>0</v>
      </c>
      <c r="O57" s="16">
        <v>0</v>
      </c>
      <c r="P57" s="15">
        <f t="shared" si="5"/>
        <v>1333630</v>
      </c>
      <c r="Q57" s="40"/>
      <c r="R57" s="40"/>
    </row>
    <row r="58" spans="1:18" ht="30" x14ac:dyDescent="0.25">
      <c r="A58" s="12" t="s">
        <v>143</v>
      </c>
      <c r="B58" s="12" t="s">
        <v>144</v>
      </c>
      <c r="C58" s="13" t="s">
        <v>140</v>
      </c>
      <c r="D58" s="14" t="s">
        <v>145</v>
      </c>
      <c r="E58" s="15">
        <v>2528105</v>
      </c>
      <c r="F58" s="16">
        <v>2528105</v>
      </c>
      <c r="G58" s="16">
        <v>1956266</v>
      </c>
      <c r="H58" s="16">
        <v>0</v>
      </c>
      <c r="I58" s="16">
        <v>0</v>
      </c>
      <c r="J58" s="36">
        <v>0</v>
      </c>
      <c r="K58" s="50">
        <v>0</v>
      </c>
      <c r="L58" s="47">
        <v>0</v>
      </c>
      <c r="M58" s="16">
        <v>0</v>
      </c>
      <c r="N58" s="16">
        <v>0</v>
      </c>
      <c r="O58" s="16">
        <v>0</v>
      </c>
      <c r="P58" s="15">
        <f t="shared" si="5"/>
        <v>2528105</v>
      </c>
      <c r="Q58" s="40"/>
      <c r="R58" s="40"/>
    </row>
    <row r="59" spans="1:18" x14ac:dyDescent="0.25">
      <c r="A59" s="12" t="s">
        <v>146</v>
      </c>
      <c r="B59" s="12" t="s">
        <v>147</v>
      </c>
      <c r="C59" s="13" t="s">
        <v>140</v>
      </c>
      <c r="D59" s="14" t="s">
        <v>148</v>
      </c>
      <c r="E59" s="15">
        <v>812705</v>
      </c>
      <c r="F59" s="16">
        <v>812705</v>
      </c>
      <c r="G59" s="16">
        <v>0</v>
      </c>
      <c r="H59" s="16">
        <v>0</v>
      </c>
      <c r="I59" s="16">
        <v>0</v>
      </c>
      <c r="J59" s="36">
        <v>39000</v>
      </c>
      <c r="K59" s="50">
        <v>39000</v>
      </c>
      <c r="L59" s="47">
        <v>0</v>
      </c>
      <c r="M59" s="16">
        <v>0</v>
      </c>
      <c r="N59" s="16">
        <v>0</v>
      </c>
      <c r="O59" s="16">
        <v>0</v>
      </c>
      <c r="P59" s="15">
        <f t="shared" si="5"/>
        <v>851705</v>
      </c>
      <c r="Q59" s="40"/>
      <c r="R59" s="40"/>
    </row>
    <row r="60" spans="1:18" ht="30" x14ac:dyDescent="0.25">
      <c r="A60" s="12" t="s">
        <v>149</v>
      </c>
      <c r="B60" s="12" t="s">
        <v>150</v>
      </c>
      <c r="C60" s="13" t="s">
        <v>140</v>
      </c>
      <c r="D60" s="14" t="s">
        <v>151</v>
      </c>
      <c r="E60" s="15">
        <v>1368845</v>
      </c>
      <c r="F60" s="16">
        <v>1368845</v>
      </c>
      <c r="G60" s="16">
        <v>1044119</v>
      </c>
      <c r="H60" s="16">
        <v>0</v>
      </c>
      <c r="I60" s="16">
        <v>0</v>
      </c>
      <c r="J60" s="36">
        <v>16000</v>
      </c>
      <c r="K60" s="50">
        <v>16000</v>
      </c>
      <c r="L60" s="47">
        <v>0</v>
      </c>
      <c r="M60" s="16">
        <v>0</v>
      </c>
      <c r="N60" s="16">
        <v>0</v>
      </c>
      <c r="O60" s="16">
        <v>16000</v>
      </c>
      <c r="P60" s="15">
        <v>1384845</v>
      </c>
      <c r="Q60" s="40"/>
      <c r="R60" s="40"/>
    </row>
    <row r="61" spans="1:18" ht="19.5" customHeight="1" x14ac:dyDescent="0.25">
      <c r="A61" s="12"/>
      <c r="B61" s="12"/>
      <c r="C61" s="13"/>
      <c r="D61" s="23" t="s">
        <v>178</v>
      </c>
      <c r="E61" s="15">
        <f t="shared" ref="E61:E62" si="6">F61+I61</f>
        <v>0</v>
      </c>
      <c r="F61" s="16"/>
      <c r="G61" s="16"/>
      <c r="H61" s="16"/>
      <c r="I61" s="16"/>
      <c r="J61" s="48"/>
      <c r="K61" s="50"/>
      <c r="L61" s="47"/>
      <c r="M61" s="16"/>
      <c r="N61" s="16"/>
      <c r="O61" s="16"/>
      <c r="P61" s="15">
        <f t="shared" ref="P61:P62" si="7">E61+J61</f>
        <v>0</v>
      </c>
      <c r="Q61" s="40"/>
      <c r="R61" s="40"/>
    </row>
    <row r="62" spans="1:18" ht="48" customHeight="1" x14ac:dyDescent="0.25">
      <c r="A62" s="28"/>
      <c r="B62" s="28"/>
      <c r="C62" s="29"/>
      <c r="D62" s="30" t="s">
        <v>183</v>
      </c>
      <c r="E62" s="15">
        <f t="shared" si="6"/>
        <v>1236371</v>
      </c>
      <c r="F62" s="31">
        <v>1236371</v>
      </c>
      <c r="G62" s="31">
        <v>1013419</v>
      </c>
      <c r="H62" s="16">
        <v>0</v>
      </c>
      <c r="I62" s="16">
        <v>0</v>
      </c>
      <c r="J62" s="48">
        <v>0</v>
      </c>
      <c r="K62" s="50">
        <v>0</v>
      </c>
      <c r="L62" s="47">
        <v>0</v>
      </c>
      <c r="M62" s="16">
        <v>0</v>
      </c>
      <c r="N62" s="16">
        <v>0</v>
      </c>
      <c r="O62" s="16">
        <v>0</v>
      </c>
      <c r="P62" s="15">
        <f t="shared" si="7"/>
        <v>1236371</v>
      </c>
      <c r="Q62" s="40"/>
      <c r="R62" s="40"/>
    </row>
    <row r="63" spans="1:18" ht="30" x14ac:dyDescent="0.25">
      <c r="A63" s="12" t="s">
        <v>152</v>
      </c>
      <c r="B63" s="12" t="s">
        <v>154</v>
      </c>
      <c r="C63" s="13" t="s">
        <v>153</v>
      </c>
      <c r="D63" s="14" t="s">
        <v>155</v>
      </c>
      <c r="E63" s="15">
        <v>190500</v>
      </c>
      <c r="F63" s="16">
        <v>190500</v>
      </c>
      <c r="G63" s="16">
        <v>0</v>
      </c>
      <c r="H63" s="16">
        <v>0</v>
      </c>
      <c r="I63" s="16">
        <v>0</v>
      </c>
      <c r="J63" s="48">
        <v>39000</v>
      </c>
      <c r="K63" s="47">
        <v>39000</v>
      </c>
      <c r="L63" s="47">
        <v>0</v>
      </c>
      <c r="M63" s="16">
        <v>0</v>
      </c>
      <c r="N63" s="16">
        <v>0</v>
      </c>
      <c r="O63" s="16">
        <v>39000</v>
      </c>
      <c r="P63" s="15">
        <f t="shared" ref="P63:P68" si="8">E63+J63</f>
        <v>229500</v>
      </c>
      <c r="Q63" s="40"/>
      <c r="R63" s="40"/>
    </row>
    <row r="64" spans="1:18" ht="75" x14ac:dyDescent="0.25">
      <c r="A64" s="12" t="s">
        <v>156</v>
      </c>
      <c r="B64" s="12" t="s">
        <v>157</v>
      </c>
      <c r="C64" s="13" t="s">
        <v>153</v>
      </c>
      <c r="D64" s="14" t="s">
        <v>158</v>
      </c>
      <c r="E64" s="15">
        <v>199990</v>
      </c>
      <c r="F64" s="16">
        <v>199990</v>
      </c>
      <c r="G64" s="16">
        <v>0</v>
      </c>
      <c r="H64" s="16">
        <v>0</v>
      </c>
      <c r="I64" s="16">
        <v>0</v>
      </c>
      <c r="J64" s="48">
        <v>0</v>
      </c>
      <c r="K64" s="47">
        <v>0</v>
      </c>
      <c r="L64" s="47">
        <v>0</v>
      </c>
      <c r="M64" s="16">
        <v>0</v>
      </c>
      <c r="N64" s="16">
        <v>0</v>
      </c>
      <c r="O64" s="16">
        <v>0</v>
      </c>
      <c r="P64" s="15">
        <f t="shared" si="8"/>
        <v>199990</v>
      </c>
      <c r="Q64" s="40"/>
      <c r="R64" s="40"/>
    </row>
    <row r="65" spans="1:18" ht="45" x14ac:dyDescent="0.25">
      <c r="A65" s="12" t="s">
        <v>159</v>
      </c>
      <c r="B65" s="12" t="s">
        <v>161</v>
      </c>
      <c r="C65" s="13" t="s">
        <v>160</v>
      </c>
      <c r="D65" s="14" t="s">
        <v>162</v>
      </c>
      <c r="E65" s="15">
        <v>3045434</v>
      </c>
      <c r="F65" s="16">
        <v>3045434</v>
      </c>
      <c r="G65" s="16">
        <v>1545479</v>
      </c>
      <c r="H65" s="16">
        <v>214539</v>
      </c>
      <c r="I65" s="16">
        <v>0</v>
      </c>
      <c r="J65" s="48">
        <v>19500</v>
      </c>
      <c r="K65" s="47">
        <v>19500</v>
      </c>
      <c r="L65" s="47">
        <v>0</v>
      </c>
      <c r="M65" s="16">
        <v>0</v>
      </c>
      <c r="N65" s="16">
        <v>0</v>
      </c>
      <c r="O65" s="16">
        <v>19500</v>
      </c>
      <c r="P65" s="15">
        <f t="shared" si="8"/>
        <v>3064934</v>
      </c>
      <c r="Q65" s="40"/>
      <c r="R65" s="40"/>
    </row>
    <row r="66" spans="1:18" x14ac:dyDescent="0.25">
      <c r="A66" s="12" t="s">
        <v>163</v>
      </c>
      <c r="B66" s="12" t="s">
        <v>59</v>
      </c>
      <c r="C66" s="13" t="s">
        <v>58</v>
      </c>
      <c r="D66" s="14" t="s">
        <v>60</v>
      </c>
      <c r="E66" s="15">
        <v>26640</v>
      </c>
      <c r="F66" s="16">
        <v>26640</v>
      </c>
      <c r="G66" s="16">
        <v>0</v>
      </c>
      <c r="H66" s="16">
        <v>0</v>
      </c>
      <c r="I66" s="16">
        <v>0</v>
      </c>
      <c r="J66" s="48">
        <v>0</v>
      </c>
      <c r="K66" s="47">
        <v>0</v>
      </c>
      <c r="L66" s="47">
        <v>0</v>
      </c>
      <c r="M66" s="16">
        <v>0</v>
      </c>
      <c r="N66" s="16">
        <v>0</v>
      </c>
      <c r="O66" s="16">
        <v>0</v>
      </c>
      <c r="P66" s="15">
        <f t="shared" si="8"/>
        <v>26640</v>
      </c>
      <c r="Q66" s="40"/>
      <c r="R66" s="40"/>
    </row>
    <row r="67" spans="1:18" x14ac:dyDescent="0.25">
      <c r="A67" s="12" t="s">
        <v>164</v>
      </c>
      <c r="B67" s="12" t="s">
        <v>165</v>
      </c>
      <c r="C67" s="13" t="s">
        <v>76</v>
      </c>
      <c r="D67" s="14" t="s">
        <v>166</v>
      </c>
      <c r="E67" s="15">
        <v>0</v>
      </c>
      <c r="F67" s="16">
        <v>0</v>
      </c>
      <c r="G67" s="16">
        <v>0</v>
      </c>
      <c r="H67" s="16">
        <v>0</v>
      </c>
      <c r="I67" s="16">
        <v>0</v>
      </c>
      <c r="J67" s="48">
        <v>7780571</v>
      </c>
      <c r="K67" s="47">
        <v>7780571</v>
      </c>
      <c r="L67" s="47">
        <v>0</v>
      </c>
      <c r="M67" s="16">
        <v>0</v>
      </c>
      <c r="N67" s="16">
        <v>0</v>
      </c>
      <c r="O67" s="16">
        <v>7780571</v>
      </c>
      <c r="P67" s="15">
        <f t="shared" si="8"/>
        <v>7780571</v>
      </c>
      <c r="Q67" s="40"/>
      <c r="R67" s="40"/>
    </row>
    <row r="68" spans="1:18" x14ac:dyDescent="0.25">
      <c r="A68" s="12" t="s">
        <v>167</v>
      </c>
      <c r="B68" s="12" t="s">
        <v>168</v>
      </c>
      <c r="C68" s="13" t="s">
        <v>76</v>
      </c>
      <c r="D68" s="14" t="s">
        <v>169</v>
      </c>
      <c r="E68" s="15">
        <v>0</v>
      </c>
      <c r="F68" s="16">
        <v>0</v>
      </c>
      <c r="G68" s="16">
        <v>0</v>
      </c>
      <c r="H68" s="16">
        <v>0</v>
      </c>
      <c r="I68" s="16">
        <v>0</v>
      </c>
      <c r="J68" s="48">
        <v>68534</v>
      </c>
      <c r="K68" s="47">
        <v>68534</v>
      </c>
      <c r="L68" s="47">
        <v>0</v>
      </c>
      <c r="M68" s="16">
        <v>0</v>
      </c>
      <c r="N68" s="16">
        <v>0</v>
      </c>
      <c r="O68" s="16">
        <v>68534</v>
      </c>
      <c r="P68" s="15">
        <f t="shared" si="8"/>
        <v>68534</v>
      </c>
      <c r="Q68" s="40"/>
      <c r="R68" s="40"/>
    </row>
    <row r="69" spans="1:18" x14ac:dyDescent="0.25">
      <c r="A69" s="17" t="s">
        <v>170</v>
      </c>
      <c r="B69" s="18" t="s">
        <v>170</v>
      </c>
      <c r="C69" s="19" t="s">
        <v>170</v>
      </c>
      <c r="D69" s="20" t="s">
        <v>171</v>
      </c>
      <c r="E69" s="10">
        <v>133313983</v>
      </c>
      <c r="F69" s="10">
        <v>126862052</v>
      </c>
      <c r="G69" s="10">
        <v>55208061</v>
      </c>
      <c r="H69" s="10">
        <v>5067182</v>
      </c>
      <c r="I69" s="10">
        <v>6451931</v>
      </c>
      <c r="J69" s="49">
        <v>34566611</v>
      </c>
      <c r="K69" s="49">
        <v>22678916</v>
      </c>
      <c r="L69" s="49">
        <v>615174</v>
      </c>
      <c r="M69" s="36">
        <v>0</v>
      </c>
      <c r="N69" s="36">
        <v>0</v>
      </c>
      <c r="O69" s="36">
        <v>33951437</v>
      </c>
      <c r="P69" s="36">
        <f>E69+J69</f>
        <v>167880594</v>
      </c>
      <c r="Q69" s="40"/>
      <c r="R69" s="40"/>
    </row>
    <row r="70" spans="1:18" ht="25.5" x14ac:dyDescent="0.25">
      <c r="A70" s="32"/>
      <c r="B70" s="33"/>
      <c r="C70" s="34"/>
      <c r="D70" s="35" t="s">
        <v>184</v>
      </c>
      <c r="E70" s="36">
        <f>E71+E72+E73+E76</f>
        <v>24505611</v>
      </c>
      <c r="F70" s="36">
        <f t="shared" ref="F70:P70" si="9">F71+F72+F73+F76</f>
        <v>24505611</v>
      </c>
      <c r="G70" s="36">
        <f t="shared" si="9"/>
        <v>19928427</v>
      </c>
      <c r="H70" s="36">
        <f t="shared" si="9"/>
        <v>0</v>
      </c>
      <c r="I70" s="36">
        <f t="shared" si="9"/>
        <v>0</v>
      </c>
      <c r="J70" s="36">
        <f t="shared" si="9"/>
        <v>0</v>
      </c>
      <c r="K70" s="36">
        <f t="shared" si="9"/>
        <v>0</v>
      </c>
      <c r="L70" s="36">
        <f t="shared" si="9"/>
        <v>0</v>
      </c>
      <c r="M70" s="36">
        <f t="shared" si="9"/>
        <v>0</v>
      </c>
      <c r="N70" s="36">
        <f t="shared" si="9"/>
        <v>0</v>
      </c>
      <c r="O70" s="36">
        <f t="shared" si="9"/>
        <v>0</v>
      </c>
      <c r="P70" s="36">
        <f t="shared" si="9"/>
        <v>24505611</v>
      </c>
      <c r="Q70" s="40"/>
      <c r="R70" s="40"/>
    </row>
    <row r="71" spans="1:18" ht="62.25" customHeight="1" x14ac:dyDescent="0.25">
      <c r="A71" s="32"/>
      <c r="B71" s="33"/>
      <c r="C71" s="34"/>
      <c r="D71" s="35" t="s">
        <v>181</v>
      </c>
      <c r="E71" s="35">
        <f>F71</f>
        <v>23061000</v>
      </c>
      <c r="F71" s="35">
        <v>23061000</v>
      </c>
      <c r="G71" s="35">
        <v>18902460</v>
      </c>
      <c r="H71" s="36"/>
      <c r="I71" s="36"/>
      <c r="J71" s="36"/>
      <c r="K71" s="36"/>
      <c r="L71" s="36"/>
      <c r="M71" s="36"/>
      <c r="N71" s="36"/>
      <c r="O71" s="36"/>
      <c r="P71" s="36">
        <f>E71+J71</f>
        <v>23061000</v>
      </c>
      <c r="Q71" s="40"/>
      <c r="R71" s="40"/>
    </row>
    <row r="72" spans="1:18" ht="63.75" x14ac:dyDescent="0.25">
      <c r="A72" s="32"/>
      <c r="B72" s="33"/>
      <c r="C72" s="34"/>
      <c r="D72" s="35" t="s">
        <v>181</v>
      </c>
      <c r="E72" s="35">
        <f>F72</f>
        <v>23553</v>
      </c>
      <c r="F72" s="35">
        <v>23553</v>
      </c>
      <c r="G72" s="35">
        <v>12548</v>
      </c>
      <c r="H72" s="36"/>
      <c r="I72" s="36"/>
      <c r="J72" s="36"/>
      <c r="K72" s="36"/>
      <c r="L72" s="36"/>
      <c r="M72" s="36"/>
      <c r="N72" s="36"/>
      <c r="O72" s="36"/>
      <c r="P72" s="36">
        <f t="shared" ref="P72:P73" si="10">E72+J72</f>
        <v>23553</v>
      </c>
      <c r="Q72" s="40"/>
      <c r="R72" s="40"/>
    </row>
    <row r="73" spans="1:18" ht="51" x14ac:dyDescent="0.25">
      <c r="A73" s="32"/>
      <c r="B73" s="33"/>
      <c r="C73" s="34"/>
      <c r="D73" s="35" t="s">
        <v>183</v>
      </c>
      <c r="E73" s="35">
        <v>1236371</v>
      </c>
      <c r="F73" s="35">
        <v>1236371</v>
      </c>
      <c r="G73" s="35">
        <v>1013419</v>
      </c>
      <c r="H73" s="36"/>
      <c r="I73" s="36"/>
      <c r="J73" s="36"/>
      <c r="K73" s="36"/>
      <c r="L73" s="36"/>
      <c r="M73" s="36"/>
      <c r="N73" s="36"/>
      <c r="O73" s="36"/>
      <c r="P73" s="36">
        <f t="shared" si="10"/>
        <v>1236371</v>
      </c>
      <c r="Q73" s="40"/>
      <c r="R73" s="40"/>
    </row>
    <row r="74" spans="1:18" hidden="1" x14ac:dyDescent="0.25">
      <c r="A74" s="32"/>
      <c r="B74" s="33"/>
      <c r="C74" s="34"/>
      <c r="D74" s="37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8" hidden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8" ht="91.5" customHeight="1" x14ac:dyDescent="0.25">
      <c r="A76" s="32"/>
      <c r="B76" s="33"/>
      <c r="C76" s="34"/>
      <c r="D76" s="35" t="s">
        <v>185</v>
      </c>
      <c r="E76" s="36">
        <f>F76</f>
        <v>184687</v>
      </c>
      <c r="F76" s="36">
        <v>184687</v>
      </c>
      <c r="G76" s="36">
        <v>0</v>
      </c>
      <c r="H76" s="36"/>
      <c r="I76" s="36"/>
      <c r="J76" s="36"/>
      <c r="K76" s="36"/>
      <c r="L76" s="36"/>
      <c r="M76" s="36"/>
      <c r="N76" s="36"/>
      <c r="O76" s="36"/>
      <c r="P76" s="36">
        <f t="shared" ref="P76" si="11">E76+J76</f>
        <v>184687</v>
      </c>
    </row>
    <row r="79" spans="1:18" x14ac:dyDescent="0.25">
      <c r="B79" s="3" t="s">
        <v>172</v>
      </c>
      <c r="E79" s="40"/>
      <c r="I79" s="3" t="s">
        <v>173</v>
      </c>
      <c r="J79" s="40"/>
    </row>
    <row r="80" spans="1:18" x14ac:dyDescent="0.25">
      <c r="E80" s="40"/>
      <c r="J80" s="40"/>
    </row>
  </sheetData>
  <mergeCells count="23">
    <mergeCell ref="O10:O12"/>
    <mergeCell ref="P9:P12"/>
    <mergeCell ref="M2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5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2020-09-14T13:31:01Z</cp:lastPrinted>
  <dcterms:created xsi:type="dcterms:W3CDTF">2020-09-02T13:09:16Z</dcterms:created>
  <dcterms:modified xsi:type="dcterms:W3CDTF">2020-09-14T13:31:16Z</dcterms:modified>
</cp:coreProperties>
</file>