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520" activeTab="0"/>
  </bookViews>
  <sheets>
    <sheet name="Дод7" sheetId="1" r:id="rId1"/>
  </sheets>
  <definedNames/>
  <calcPr fullCalcOnLoad="1"/>
</workbook>
</file>

<file path=xl/sharedStrings.xml><?xml version="1.0" encoding="utf-8"?>
<sst xmlns="http://schemas.openxmlformats.org/spreadsheetml/2006/main" count="267" uniqueCount="159">
  <si>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</si>
  <si>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</si>
  <si>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</si>
  <si>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</si>
  <si>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</si>
  <si>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</si>
  <si>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</si>
  <si>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</si>
  <si>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</si>
  <si>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</si>
  <si>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</si>
  <si>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</si>
  <si>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</si>
  <si>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</si>
  <si>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</si>
  <si>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Галицинівська сільська рада</t>
  </si>
  <si>
    <t>Інші заходи у сфері соціального захисту і соціального забезпечення</t>
  </si>
  <si>
    <t>Програма надання матеріальної допомоги жителям Галицинівської сільської ради  на 2020 рік</t>
  </si>
  <si>
    <t>Організаці благоустрію населених пунктів</t>
  </si>
  <si>
    <t>Інші заходи у сфері культури і мистецтва</t>
  </si>
  <si>
    <t>Програма розвитку житлово-комунального господарства та благоустрою населених пунктів  Галицинівської сільської ради на 2020  рік</t>
  </si>
  <si>
    <t>Заходи запобігання та ліквідації надзвичайних ситуацій та наслідків стихійного лиха</t>
  </si>
  <si>
    <t>Програма запобігання та реагування на надзвичайні ситуації  техногенного і природного характеру на території   Галицинівської сільської ради на 2020 рік</t>
  </si>
  <si>
    <t xml:space="preserve">Прграма "По  проведенню  заходів, присвячених  ювілейним  датам, професійним святам на 2020 рік по Галицинівській сільській раді" </t>
  </si>
  <si>
    <t>Інші видатки на соціальний захист ветеранів війни та праці</t>
  </si>
  <si>
    <t>Комплексна програма соціального захисту "Турбота" на період  до 2020 року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</si>
  <si>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</si>
  <si>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діяльності місцевої пожежної охорони</t>
  </si>
  <si>
    <t>Програма забезпечення пожежної безпеки на території Галицинівської сільської ради на 2020 рік</t>
  </si>
  <si>
    <t>Інші субвенції з місцевого бюджету</t>
  </si>
  <si>
    <t>Програма стабілізації та соціально-економічного розвитку територій Галицинівської сільської ради на 2020 рік- утримання КУ ЦБС Вітовської РДА</t>
  </si>
  <si>
    <t>Програма стабілізації та соціально-економічного розвитку територій Галицинівської сільської ради на 2020 рік- фінансування участі в районних та обласних змаганнях спортивних колективів</t>
  </si>
  <si>
    <t>Програма стабілізації та соціально-економічного розвитку територій Галицинівської сільської ради на 2020 рік- утримання 5 шт. од. інструкторів по спорту</t>
  </si>
  <si>
    <t>Програма стабілізації та соціально-економічного розвитку територій Галицинівської сільської ради на 2020 рік-утримання обєднаного трудового архіву</t>
  </si>
  <si>
    <t>Програма стабілізації та соціально-економічного розвитку територій Галицинівської сільської ради на 2020 рік  - асигнування ГО МОВОІ Союза організацій інвалідів України</t>
  </si>
  <si>
    <t>Природоохоронні заходи за рахунок цільових фондів</t>
  </si>
  <si>
    <t>Відділ освіти, культури, молоді та спорту</t>
  </si>
  <si>
    <t>Разом по сільській раді</t>
  </si>
  <si>
    <t>Інші програми та заходи у сфері освіти</t>
  </si>
  <si>
    <t>Програма "Вчитель" Галицинівської сільської ради на 2020 рік</t>
  </si>
  <si>
    <t>Програма "Обдарованість" Галицинівської сільської ради на 2020 рік</t>
  </si>
  <si>
    <t>Програма "Шкільний автобус" Галицинівської сільської ради на 2020 рік</t>
  </si>
  <si>
    <t>Надання дошкільної освіти</t>
  </si>
  <si>
    <t>Комплексна програма соціального захисту "Турбота" на період  до 2020 року - забезпечення безкоштовним харчуванням  дітей учасників АТО</t>
  </si>
  <si>
    <t>Надання загальної середньої освіти загальноосвітніми навчальними закладами</t>
  </si>
  <si>
    <t>Програма стабілізації та соціально-економічного розвитку територій Галицинівської сільської ради на 2020 рік-забезпечення безкоштовним харчуванням учнів 1-4 класів</t>
  </si>
  <si>
    <t>разом по Відділу освіти</t>
  </si>
  <si>
    <t>ВСЬОГО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</si>
  <si>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</si>
  <si>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Забезпечення діяльності водопровідно-каналізаційного господарства</t>
  </si>
  <si>
    <t>Будівництво об`єктів житлово-комунального господарства</t>
  </si>
  <si>
    <t>Програма здійснення землеустрою на території Галицинівської сільської ради на 2020 рік</t>
  </si>
  <si>
    <t>Здійснення заходів із землеустрою</t>
  </si>
  <si>
    <t>7322</t>
  </si>
  <si>
    <t>0443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</si>
  <si>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</si>
  <si>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</si>
  <si>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</si>
  <si>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</si>
  <si>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</si>
  <si>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</si>
  <si>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</si>
  <si>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</si>
  <si>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</si>
  <si>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</si>
  <si>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</si>
  <si>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Будівництва, реконструкції та утримання доріг місцевого значення  по Галицинівській сільській раді на 2020 рік </t>
  </si>
  <si>
    <t>0118340</t>
  </si>
  <si>
    <t>8340</t>
  </si>
  <si>
    <t>0540</t>
  </si>
  <si>
    <t>Програма стабілізації та соціально-економічного розвитку територій Галицинівської сільської ради на 2020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</si>
  <si>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</si>
  <si>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</si>
  <si>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</si>
  <si>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</si>
  <si>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стабілізації та соціально-економічного розвитку територій Галицинівської сільської ради на 2020 рік  - послуги районної комунальної дитячо-юнацькою спортивною школою</t>
  </si>
  <si>
    <t>(код бюджету)</t>
  </si>
  <si>
    <t>0112152</t>
  </si>
  <si>
    <t>0763</t>
  </si>
  <si>
    <t>Комплексна програма розвитку первинної медико-санітарної допомоги в Галицинівській сільській раді на 2019 - 2021 роки</t>
  </si>
  <si>
    <t>0112111</t>
  </si>
  <si>
    <t>0726</t>
  </si>
  <si>
    <t>0113191</t>
  </si>
  <si>
    <t>0113242</t>
  </si>
  <si>
    <t>0114082</t>
  </si>
  <si>
    <t>0116013</t>
  </si>
  <si>
    <t>0116020</t>
  </si>
  <si>
    <t>0116030</t>
  </si>
  <si>
    <t>0117310</t>
  </si>
  <si>
    <t>0117322</t>
  </si>
  <si>
    <t>0117325</t>
  </si>
  <si>
    <t>0118130</t>
  </si>
  <si>
    <t>0119770</t>
  </si>
  <si>
    <t>0600000</t>
  </si>
  <si>
    <t>0611162</t>
  </si>
  <si>
    <t>0611010</t>
  </si>
  <si>
    <t>0611020</t>
  </si>
  <si>
    <t>Рішення сесії 20 грудня 2019 року №10</t>
  </si>
  <si>
    <t>Рішення сесії від 07 березня  2019 року №11</t>
  </si>
  <si>
    <t>Рішення сесії 20 грудня 2019 року №22</t>
  </si>
  <si>
    <t>Рішення сесії 20 грудня 2019 року №9</t>
  </si>
  <si>
    <t>Програма "Допомога на поховання непрацюючих громадян" на 2020 рік по Галицинівській сільській раді</t>
  </si>
  <si>
    <t>Рішення сесії 20 грудня 2019 року №21</t>
  </si>
  <si>
    <t>Рішення сесії 20 грудня 2019 року №11</t>
  </si>
  <si>
    <t>Рішення сесії 20 грудня 2019 року №8</t>
  </si>
  <si>
    <t>Рішення сесії 20 грудня 2019 року №17</t>
  </si>
  <si>
    <t>Рішення сесії 20 грудня 2019 року №14</t>
  </si>
  <si>
    <t>0118110</t>
  </si>
  <si>
    <t>Рішення сесії 20 грудня 2019 року №12</t>
  </si>
  <si>
    <t>Рішення сесії 20 грудня 2019 року №13</t>
  </si>
  <si>
    <t>Програма використання коштів цільового фонду охорони   навколишнього природного середовища на 2020 рік</t>
  </si>
  <si>
    <t>Рішення сесії 20 грудня 2019 року №16</t>
  </si>
  <si>
    <t>Програма стабілізації та соціально-економічного розвитку територій Галицинівської сільської ради на 2020 рік  - утримання  соціального робітника та субвенція  на Забезпечення проживання та догляду за 5 підопічними – жителями сільської ради</t>
  </si>
  <si>
    <t>рішення сесії від 12.07.2017 року №11</t>
  </si>
  <si>
    <t xml:space="preserve">Програма підтримки молодіжної політики на території Галицинівської сільської ради (ОТГ) на 2019 -2023 роки
</t>
  </si>
  <si>
    <t>Рішення сесії від 07.03.2019 року</t>
  </si>
  <si>
    <t>0117130</t>
  </si>
  <si>
    <t>Цільова соціальна програма "безбарєрна Вітовщина" на території Галицинівської сільської ради на період до 2020 року</t>
  </si>
  <si>
    <t>Рішення сесії 20 грудня 2019 року №23</t>
  </si>
  <si>
    <t>0613140</t>
  </si>
  <si>
    <t>3140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</si>
  <si>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</si>
  <si>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 катастрофи)</t>
  </si>
  <si>
    <t>Про затвердження програми оздоровлення та відпочинку дітей, учнівської молоді Галицинівської сільської ради на 2019 - 2021 роки</t>
  </si>
  <si>
    <t>Рішення сесії №7 від 25.06.2019 року</t>
  </si>
  <si>
    <t>Уточнений розподіл витрат місцевого бюджету на реалізацію місцевих/регіональних програм у 2020 році</t>
  </si>
  <si>
    <t>до  рішення "Про внесення змін до сільського  бюджету Галицинівської сільської ради на 2020 рік"</t>
  </si>
  <si>
    <t>0613133</t>
  </si>
  <si>
    <t>'Інші заходи та заклади молодіжної політики</t>
  </si>
  <si>
    <t>Програма стабілізації та соціально-економічного розвитку територій Галицинівської сільської ради на 2020 рік  -субвенція на  утримання  соціального робітника  відділення соціальної допомоги вдома</t>
  </si>
  <si>
    <t>0119800</t>
  </si>
  <si>
    <t>Субвенція з місцевого бюджту державному бюджеиту на виконання програм соціально-економічного розвитку регіонів</t>
  </si>
  <si>
    <t>Програма стабілізації та соціально-економічного розвитку територій Галицинівської сільської ради на 2020 рік (придбання ноутбуків, автомобіля)</t>
  </si>
  <si>
    <t>Програма стабілізації та соціально-економічного розвитку територій Галицинівської сільської ради на 2020 рік  (поліпшення матеріально-технічного забезпечення правоохоронних органів Вітовського району Миколаївської області)</t>
  </si>
  <si>
    <t>Програма стабілізації та соціально-економічного розвитку територій Галицинівської сільської ради на 2020 рік  (поліпшення матеріально-технічного забезпечення Вітовськокої районної державної лікарні ветеринарної медицини Вітовського району Миколаївської області )</t>
  </si>
  <si>
    <t>0113031</t>
  </si>
  <si>
    <t>3031</t>
  </si>
  <si>
    <t>1030</t>
  </si>
  <si>
    <t>Надання інших пільг окремим категоріям громадян відповідно до законодавства</t>
  </si>
  <si>
    <r>
      <t xml:space="preserve">Комплексна програма соціального захисту "Турбота" на період  до 2020 року </t>
    </r>
    <r>
      <rPr>
        <sz val="8"/>
        <color indexed="8"/>
        <rFont val="Times New Roman"/>
        <family val="1"/>
      </rPr>
      <t>(забезпечення санаторно-курортним лікуванням та виплату компенсації за самостійне санаторно-курортне лікування населення Галицинівської сільської ради)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</si>
  <si>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(одноразова грошова допомога демобілізованим учасникам АТО)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</si>
  <si>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(одноразова матеріальна допомога учасникам бойових дій у роки Другої світової війни (населення Галицинівської сільської ради) 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</si>
  <si>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(придбання продуктів харчування для формування продовольчих наборів для осіб, які перебувають у складних життєвих обставинах)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</si>
  <si>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(стипендія одному з батьків загиблого учасника АТО 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</si>
  <si>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Одноразова матеріальна допомога громадянам, кі постаждали від Чорнобильської катастрофи (1 категорії) та дітям інвалідам, які постаждали від Чорнобильської катастрофи до роковин аварії на Чорнобильській АЕС)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</si>
  <si>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виплата одноразової допомоги до міжнародного дня інвалідів)</t>
    </r>
  </si>
  <si>
    <t>Субвенція з місцевого бюджту державному бюджету на виконання програм соціально-економічного розвитку регіонів</t>
  </si>
  <si>
    <r>
      <t xml:space="preserve">Цільова соціальна програма "безбарєрна Вітовщина" на території Галицинівської сільської ради на період до 2020 року </t>
    </r>
    <r>
      <rPr>
        <sz val="8"/>
        <color indexed="8"/>
        <rFont val="Times New Roman"/>
        <family val="1"/>
      </rPr>
      <t>(виплата щомісячної матеріальної допомоги інвалідам по зору І та ІІ груп по сплаті за житлово-комунальні послуги)</t>
    </r>
  </si>
  <si>
    <r>
      <t>Комплексна програма соціального захисту "Турбота" на період  до 2020 року</t>
    </r>
    <r>
      <rPr>
        <sz val="8"/>
        <color indexed="8"/>
        <rFont val="Times New Roman"/>
        <family val="1"/>
      </rPr>
      <t xml:space="preserve"> ( виплата щомісячної матеріальної допомоги членам сімей військовослужбовців, які загинули в Афганістані або залишилися інвалідами загального захворювання  за користування житлово-комунальними послугами )</t>
    </r>
  </si>
  <si>
    <r>
      <t xml:space="preserve">Програма стабілізації та соціально-економічного розвитку територій Галицинівської сільської ради на 2020 рік </t>
    </r>
    <r>
      <rPr>
        <sz val="8"/>
        <color indexed="8"/>
        <rFont val="Times New Roman"/>
        <family val="1"/>
      </rPr>
      <t>(субвенція  обласному бюджету Миколаївської області для придбання житла учаснику АТО Кулєшову В.Ю.)</t>
    </r>
  </si>
  <si>
    <r>
      <t xml:space="preserve">Програма стабілізації та соціально-економічного розвитку територій Галицинівської сільської ради на 2020 рік </t>
    </r>
    <r>
      <rPr>
        <sz val="8"/>
        <color indexed="8"/>
        <rFont val="Times New Roman"/>
        <family val="1"/>
      </rPr>
      <t>(субвенція міському бюджету м. Миколаєва для КНП ППР "Міська лікарня №5" на оновлення матеріально-технічної бази для придбання медичного обладнання електричного коагулятору LAPOMED LMP 0104)</t>
    </r>
  </si>
  <si>
    <r>
      <t xml:space="preserve">Програма стабілізації та соціально-економічного розвитку територій Галицинівської сільської ради на 2020 рік </t>
    </r>
    <r>
      <rPr>
        <sz val="8"/>
        <color indexed="8"/>
        <rFont val="Times New Roman"/>
        <family val="1"/>
      </rPr>
      <t>(субвенція обласному бюджету на співфінансування видатків на закупівлю компютерного обладнання для початкових класів нової української школи)</t>
    </r>
  </si>
  <si>
    <t>Програма стабілізації та соціально-економічного розвитку територій Галицинівської сільської ради на 2020 рік  (субвенція з сільського бюджету державному бюджету на укріплення матеріально-технічної бази Управління Державної казначейської служби України Вітовського району Миколаївської області)</t>
  </si>
  <si>
    <t>Програма стабілізації та соціально-економічного розвитку територій Галицинівської сільської ради на 2020 рік (Програма "Освіта для дорослих")</t>
  </si>
  <si>
    <t xml:space="preserve">Сільський голова </t>
  </si>
  <si>
    <t>І.В. Назар</t>
  </si>
  <si>
    <t>Рішення сесії від 28 серпня .2020   2019 року №8</t>
  </si>
  <si>
    <t>Медичні кадпи Галицинівської сілсьької ради на 2020-2025роки</t>
  </si>
  <si>
    <t>від 23.12.2020 року № 9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</si>
</sst>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50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50" fillId="0" borderId="0" xfId="0" applyFont="1" applyFill="1" applyAlignment="1">
      <alignment horizontal="justify"/>
    </xf>
    <xf numFmtId="0" fontId="50" fillId="0" borderId="10" xfId="0" applyFont="1" applyFill="1" applyBorder="1" applyAlignment="1">
      <alignment horizontal="justify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Fill="1" applyBorder="1" applyAlignment="1" quotePrefix="1">
      <alignment horizontal="justify" vertical="center"/>
    </xf>
    <xf numFmtId="0" fontId="49" fillId="0" borderId="10" xfId="0" applyFont="1" applyFill="1" applyBorder="1" applyAlignment="1">
      <alignment wrapText="1"/>
    </xf>
    <xf numFmtId="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horizontal="center" wrapText="1"/>
    </xf>
    <xf numFmtId="3" fontId="51" fillId="0" borderId="1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49" fontId="4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quotePrefix="1">
      <alignment horizontal="center" vertical="center" wrapText="1"/>
    </xf>
    <xf numFmtId="2" fontId="50" fillId="0" borderId="10" xfId="0" applyNumberFormat="1" applyFont="1" applyFill="1" applyBorder="1" applyAlignment="1" quotePrefix="1">
      <alignment vertical="center" wrapText="1"/>
    </xf>
    <xf numFmtId="49" fontId="46" fillId="0" borderId="1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0" fontId="46" fillId="0" borderId="10" xfId="0" applyFont="1" applyFill="1" applyBorder="1" applyAlignment="1" quotePrefix="1">
      <alignment horizontal="left" vertical="center" wrapText="1"/>
    </xf>
    <xf numFmtId="49" fontId="46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3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top"/>
      <protection/>
    </xf>
    <xf numFmtId="49" fontId="2" fillId="0" borderId="12" xfId="53" applyNumberFormat="1" applyFont="1" applyFill="1" applyBorder="1" applyAlignment="1">
      <alignment horizontal="left" vertical="top"/>
      <protection/>
    </xf>
    <xf numFmtId="49" fontId="2" fillId="0" borderId="10" xfId="53" applyNumberFormat="1" applyFont="1" applyFill="1" applyBorder="1" applyAlignment="1">
      <alignment horizontal="right" vertical="top"/>
      <protection/>
    </xf>
    <xf numFmtId="4" fontId="46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 quotePrefix="1">
      <alignment horizontal="right" vertical="center" wrapText="1"/>
    </xf>
    <xf numFmtId="2" fontId="50" fillId="0" borderId="10" xfId="0" applyNumberFormat="1" applyFont="1" applyFill="1" applyBorder="1" applyAlignment="1" quotePrefix="1">
      <alignment horizontal="right" vertical="center" wrapText="1"/>
    </xf>
    <xf numFmtId="2" fontId="46" fillId="0" borderId="10" xfId="0" applyNumberFormat="1" applyFont="1" applyFill="1" applyBorder="1" applyAlignment="1" quotePrefix="1">
      <alignment horizontal="left" vertical="center" wrapText="1"/>
    </xf>
    <xf numFmtId="3" fontId="46" fillId="33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53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перерозподи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30" zoomScaleNormal="130" zoomScalePageLayoutView="0" workbookViewId="0" topLeftCell="A1">
      <selection activeCell="E6" sqref="E6:E7"/>
    </sheetView>
  </sheetViews>
  <sheetFormatPr defaultColWidth="9.140625" defaultRowHeight="15"/>
  <cols>
    <col min="1" max="1" width="15.7109375" style="1" customWidth="1"/>
    <col min="2" max="2" width="14.28125" style="1" customWidth="1"/>
    <col min="3" max="3" width="15.421875" style="1" customWidth="1"/>
    <col min="4" max="4" width="29.57421875" style="1" customWidth="1"/>
    <col min="5" max="5" width="27.140625" style="1" customWidth="1"/>
    <col min="6" max="6" width="17.00390625" style="1" customWidth="1"/>
    <col min="7" max="7" width="14.28125" style="1" bestFit="1" customWidth="1"/>
    <col min="8" max="8" width="11.8515625" style="1" customWidth="1"/>
    <col min="9" max="9" width="14.28125" style="1" bestFit="1" customWidth="1"/>
    <col min="10" max="10" width="13.140625" style="1" customWidth="1"/>
    <col min="11" max="11" width="11.28125" style="1" bestFit="1" customWidth="1"/>
    <col min="12" max="12" width="10.140625" style="1" bestFit="1" customWidth="1"/>
    <col min="13" max="16384" width="9.140625" style="1" customWidth="1"/>
  </cols>
  <sheetData>
    <row r="1" ht="15.75">
      <c r="G1" s="2" t="s">
        <v>12</v>
      </c>
    </row>
    <row r="2" spans="1:10" ht="27.75" customHeight="1">
      <c r="A2" s="24">
        <v>14512000000</v>
      </c>
      <c r="G2" s="49" t="s">
        <v>126</v>
      </c>
      <c r="H2" s="50"/>
      <c r="I2" s="50"/>
      <c r="J2" s="50"/>
    </row>
    <row r="3" spans="1:7" ht="15.75">
      <c r="A3" s="1" t="s">
        <v>76</v>
      </c>
      <c r="G3" s="2" t="s">
        <v>158</v>
      </c>
    </row>
    <row r="4" spans="1:10" ht="15.75">
      <c r="A4" s="51" t="s">
        <v>125</v>
      </c>
      <c r="B4" s="51"/>
      <c r="C4" s="51"/>
      <c r="D4" s="51"/>
      <c r="E4" s="51"/>
      <c r="F4" s="51"/>
      <c r="G4" s="51"/>
      <c r="H4" s="51"/>
      <c r="I4" s="51"/>
      <c r="J4" s="51"/>
    </row>
    <row r="5" ht="15.75">
      <c r="J5" s="3" t="s">
        <v>6</v>
      </c>
    </row>
    <row r="6" spans="1:10" ht="15.75">
      <c r="A6" s="48" t="s">
        <v>7</v>
      </c>
      <c r="B6" s="48" t="s">
        <v>8</v>
      </c>
      <c r="C6" s="48" t="s">
        <v>9</v>
      </c>
      <c r="D6" s="48" t="s">
        <v>10</v>
      </c>
      <c r="E6" s="48" t="s">
        <v>13</v>
      </c>
      <c r="F6" s="48" t="s">
        <v>14</v>
      </c>
      <c r="G6" s="48" t="s">
        <v>0</v>
      </c>
      <c r="H6" s="48" t="s">
        <v>1</v>
      </c>
      <c r="I6" s="48" t="s">
        <v>2</v>
      </c>
      <c r="J6" s="48"/>
    </row>
    <row r="7" spans="1:10" ht="126.75" customHeight="1">
      <c r="A7" s="48"/>
      <c r="B7" s="48"/>
      <c r="C7" s="48"/>
      <c r="D7" s="48"/>
      <c r="E7" s="48"/>
      <c r="F7" s="48"/>
      <c r="G7" s="48"/>
      <c r="H7" s="48"/>
      <c r="I7" s="4" t="s">
        <v>3</v>
      </c>
      <c r="J7" s="4" t="s">
        <v>4</v>
      </c>
    </row>
    <row r="8" spans="1:10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15.75">
      <c r="A9" s="4" t="s">
        <v>5</v>
      </c>
      <c r="B9" s="4" t="s">
        <v>5</v>
      </c>
      <c r="C9" s="4" t="s">
        <v>5</v>
      </c>
      <c r="D9" s="5" t="s">
        <v>11</v>
      </c>
      <c r="E9" s="4" t="s">
        <v>5</v>
      </c>
      <c r="F9" s="4" t="s">
        <v>5</v>
      </c>
      <c r="G9" s="4">
        <f>H9+I9</f>
        <v>53068882</v>
      </c>
      <c r="H9" s="36">
        <f>H69</f>
        <v>29735124</v>
      </c>
      <c r="I9" s="36">
        <f>I69</f>
        <v>23333758</v>
      </c>
      <c r="J9" s="36">
        <f>J69</f>
        <v>12061237</v>
      </c>
    </row>
    <row r="10" spans="1:10" ht="22.5" customHeight="1">
      <c r="A10" s="6">
        <v>110000</v>
      </c>
      <c r="B10" s="6"/>
      <c r="C10" s="6"/>
      <c r="D10" s="7" t="s">
        <v>15</v>
      </c>
      <c r="E10" s="6"/>
      <c r="F10" s="6"/>
      <c r="G10" s="6"/>
      <c r="H10" s="6"/>
      <c r="I10" s="6"/>
      <c r="J10" s="6"/>
    </row>
    <row r="11" spans="1:10" ht="15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05">
      <c r="A12" s="32" t="s">
        <v>71</v>
      </c>
      <c r="B12" s="8" t="s">
        <v>72</v>
      </c>
      <c r="C12" s="9" t="s">
        <v>73</v>
      </c>
      <c r="D12" s="28" t="s">
        <v>74</v>
      </c>
      <c r="E12" s="11" t="s">
        <v>132</v>
      </c>
      <c r="F12" s="13" t="s">
        <v>97</v>
      </c>
      <c r="G12" s="12">
        <v>570000</v>
      </c>
      <c r="H12" s="6"/>
      <c r="I12" s="12">
        <f>G12</f>
        <v>570000</v>
      </c>
      <c r="J12" s="12">
        <f>I12</f>
        <v>570000</v>
      </c>
    </row>
    <row r="13" spans="1:10" ht="99.75" customHeight="1">
      <c r="A13" s="33" t="s">
        <v>80</v>
      </c>
      <c r="B13" s="8">
        <v>2111</v>
      </c>
      <c r="C13" s="27" t="s">
        <v>81</v>
      </c>
      <c r="D13" s="28" t="s">
        <v>26</v>
      </c>
      <c r="E13" s="11" t="s">
        <v>79</v>
      </c>
      <c r="F13" s="13" t="s">
        <v>98</v>
      </c>
      <c r="G13" s="12">
        <f>I13+H13</f>
        <v>305877</v>
      </c>
      <c r="H13" s="6">
        <v>305877</v>
      </c>
      <c r="I13" s="6"/>
      <c r="J13" s="6"/>
    </row>
    <row r="14" spans="1:10" ht="96" customHeight="1">
      <c r="A14" s="31" t="s">
        <v>77</v>
      </c>
      <c r="B14" s="6">
        <v>2152</v>
      </c>
      <c r="C14" s="29" t="s">
        <v>78</v>
      </c>
      <c r="D14" s="13" t="s">
        <v>26</v>
      </c>
      <c r="E14" s="11" t="s">
        <v>79</v>
      </c>
      <c r="F14" s="13" t="s">
        <v>98</v>
      </c>
      <c r="G14" s="12">
        <f>I14+H14</f>
        <v>4543629</v>
      </c>
      <c r="H14" s="12">
        <v>4426229</v>
      </c>
      <c r="I14" s="12">
        <v>117400</v>
      </c>
      <c r="J14" s="12">
        <f>I14</f>
        <v>117400</v>
      </c>
    </row>
    <row r="15" spans="1:10" ht="96" customHeight="1">
      <c r="A15" s="31" t="s">
        <v>77</v>
      </c>
      <c r="B15" s="6">
        <v>2152</v>
      </c>
      <c r="C15" s="29" t="s">
        <v>78</v>
      </c>
      <c r="D15" s="13" t="s">
        <v>26</v>
      </c>
      <c r="E15" s="11" t="s">
        <v>157</v>
      </c>
      <c r="F15" s="13" t="s">
        <v>156</v>
      </c>
      <c r="G15" s="12">
        <v>14000</v>
      </c>
      <c r="H15" s="12">
        <v>14000</v>
      </c>
      <c r="I15" s="12"/>
      <c r="J15" s="12"/>
    </row>
    <row r="16" spans="1:10" ht="106.5" customHeight="1">
      <c r="A16" s="40" t="s">
        <v>135</v>
      </c>
      <c r="B16" s="41" t="s">
        <v>136</v>
      </c>
      <c r="C16" s="39" t="s">
        <v>137</v>
      </c>
      <c r="D16" s="13" t="s">
        <v>138</v>
      </c>
      <c r="E16" s="11" t="s">
        <v>139</v>
      </c>
      <c r="F16" s="13" t="s">
        <v>99</v>
      </c>
      <c r="G16" s="23">
        <f>I16+H16</f>
        <v>18000</v>
      </c>
      <c r="H16" s="12">
        <v>18000</v>
      </c>
      <c r="I16" s="12"/>
      <c r="J16" s="12"/>
    </row>
    <row r="17" spans="1:10" ht="98.25" customHeight="1">
      <c r="A17" s="31" t="s">
        <v>82</v>
      </c>
      <c r="B17" s="6">
        <v>3191</v>
      </c>
      <c r="C17" s="6">
        <v>1030</v>
      </c>
      <c r="D17" s="13" t="s">
        <v>24</v>
      </c>
      <c r="E17" s="11" t="s">
        <v>140</v>
      </c>
      <c r="F17" s="13" t="s">
        <v>99</v>
      </c>
      <c r="G17" s="23">
        <f aca="true" t="shared" si="0" ref="G17:G29">H17+I17</f>
        <v>26000</v>
      </c>
      <c r="H17" s="12">
        <v>26000</v>
      </c>
      <c r="I17" s="12"/>
      <c r="J17" s="12"/>
    </row>
    <row r="18" spans="1:10" ht="92.25" customHeight="1">
      <c r="A18" s="31" t="s">
        <v>82</v>
      </c>
      <c r="B18" s="6">
        <v>3191</v>
      </c>
      <c r="C18" s="6">
        <v>1030</v>
      </c>
      <c r="D18" s="13" t="s">
        <v>24</v>
      </c>
      <c r="E18" s="11" t="s">
        <v>141</v>
      </c>
      <c r="F18" s="13" t="s">
        <v>99</v>
      </c>
      <c r="G18" s="23">
        <f t="shared" si="0"/>
        <v>15000</v>
      </c>
      <c r="H18" s="12">
        <v>15000</v>
      </c>
      <c r="I18" s="12"/>
      <c r="J18" s="12"/>
    </row>
    <row r="19" spans="1:10" ht="60.75" customHeight="1">
      <c r="A19" s="31" t="s">
        <v>83</v>
      </c>
      <c r="B19" s="6">
        <v>3242</v>
      </c>
      <c r="C19" s="6">
        <v>1090</v>
      </c>
      <c r="D19" s="15" t="s">
        <v>16</v>
      </c>
      <c r="E19" s="11" t="s">
        <v>17</v>
      </c>
      <c r="F19" s="13" t="s">
        <v>100</v>
      </c>
      <c r="G19" s="23">
        <f t="shared" si="0"/>
        <v>483000</v>
      </c>
      <c r="H19" s="12">
        <v>483000</v>
      </c>
      <c r="I19" s="12"/>
      <c r="J19" s="12"/>
    </row>
    <row r="20" spans="1:10" ht="79.5" customHeight="1">
      <c r="A20" s="31" t="s">
        <v>83</v>
      </c>
      <c r="B20" s="6">
        <v>3242</v>
      </c>
      <c r="C20" s="6">
        <v>1090</v>
      </c>
      <c r="D20" s="15" t="s">
        <v>16</v>
      </c>
      <c r="E20" s="11" t="s">
        <v>101</v>
      </c>
      <c r="F20" s="13" t="s">
        <v>102</v>
      </c>
      <c r="G20" s="23">
        <f t="shared" si="0"/>
        <v>17000</v>
      </c>
      <c r="H20" s="12">
        <v>17000</v>
      </c>
      <c r="I20" s="12"/>
      <c r="J20" s="12"/>
    </row>
    <row r="21" spans="1:10" ht="103.5" customHeight="1">
      <c r="A21" s="31" t="s">
        <v>83</v>
      </c>
      <c r="B21" s="6">
        <v>3242</v>
      </c>
      <c r="C21" s="6">
        <v>1090</v>
      </c>
      <c r="D21" s="15" t="s">
        <v>16</v>
      </c>
      <c r="E21" s="11" t="s">
        <v>142</v>
      </c>
      <c r="F21" s="13" t="s">
        <v>99</v>
      </c>
      <c r="G21" s="23">
        <f t="shared" si="0"/>
        <v>60000</v>
      </c>
      <c r="H21" s="12">
        <v>60000</v>
      </c>
      <c r="I21" s="12"/>
      <c r="J21" s="12"/>
    </row>
    <row r="22" spans="1:10" ht="103.5" customHeight="1">
      <c r="A22" s="31" t="s">
        <v>83</v>
      </c>
      <c r="B22" s="6">
        <v>3242</v>
      </c>
      <c r="C22" s="6">
        <v>1090</v>
      </c>
      <c r="D22" s="15" t="s">
        <v>16</v>
      </c>
      <c r="E22" s="11" t="s">
        <v>143</v>
      </c>
      <c r="F22" s="13" t="s">
        <v>99</v>
      </c>
      <c r="G22" s="23">
        <f t="shared" si="0"/>
        <v>4500</v>
      </c>
      <c r="H22" s="12">
        <v>4500</v>
      </c>
      <c r="I22" s="12"/>
      <c r="J22" s="12"/>
    </row>
    <row r="23" spans="1:10" ht="134.25" customHeight="1">
      <c r="A23" s="31" t="s">
        <v>83</v>
      </c>
      <c r="B23" s="6">
        <v>3242</v>
      </c>
      <c r="C23" s="6">
        <v>1090</v>
      </c>
      <c r="D23" s="15" t="s">
        <v>16</v>
      </c>
      <c r="E23" s="11" t="s">
        <v>144</v>
      </c>
      <c r="F23" s="13" t="s">
        <v>99</v>
      </c>
      <c r="G23" s="23">
        <f t="shared" si="0"/>
        <v>4393</v>
      </c>
      <c r="H23" s="12">
        <v>4393</v>
      </c>
      <c r="I23" s="12"/>
      <c r="J23" s="12"/>
    </row>
    <row r="24" spans="1:10" ht="84" customHeight="1">
      <c r="A24" s="31" t="s">
        <v>83</v>
      </c>
      <c r="B24" s="6">
        <v>3242</v>
      </c>
      <c r="C24" s="6">
        <v>1090</v>
      </c>
      <c r="D24" s="15" t="s">
        <v>16</v>
      </c>
      <c r="E24" s="11" t="s">
        <v>145</v>
      </c>
      <c r="F24" s="13" t="s">
        <v>118</v>
      </c>
      <c r="G24" s="47">
        <f t="shared" si="0"/>
        <v>51020.2</v>
      </c>
      <c r="H24" s="42">
        <v>51020.2</v>
      </c>
      <c r="I24" s="12"/>
      <c r="J24" s="12"/>
    </row>
    <row r="25" spans="1:10" ht="124.5" customHeight="1">
      <c r="A25" s="31" t="s">
        <v>83</v>
      </c>
      <c r="B25" s="6">
        <v>3242</v>
      </c>
      <c r="C25" s="6">
        <v>1090</v>
      </c>
      <c r="D25" s="15" t="s">
        <v>16</v>
      </c>
      <c r="E25" s="11" t="s">
        <v>148</v>
      </c>
      <c r="F25" s="13" t="s">
        <v>118</v>
      </c>
      <c r="G25" s="23">
        <f t="shared" si="0"/>
        <v>2000</v>
      </c>
      <c r="H25" s="12">
        <v>2000</v>
      </c>
      <c r="I25" s="12"/>
      <c r="J25" s="12"/>
    </row>
    <row r="26" spans="1:10" ht="127.5" customHeight="1">
      <c r="A26" s="31" t="s">
        <v>83</v>
      </c>
      <c r="B26" s="6">
        <v>3242</v>
      </c>
      <c r="C26" s="6">
        <v>1090</v>
      </c>
      <c r="D26" s="15" t="s">
        <v>16</v>
      </c>
      <c r="E26" s="13" t="s">
        <v>147</v>
      </c>
      <c r="F26" s="13" t="s">
        <v>118</v>
      </c>
      <c r="G26" s="12">
        <f t="shared" si="0"/>
        <v>10000</v>
      </c>
      <c r="H26" s="12">
        <v>10000</v>
      </c>
      <c r="I26" s="12"/>
      <c r="J26" s="12"/>
    </row>
    <row r="27" spans="1:10" ht="91.5" customHeight="1">
      <c r="A27" s="31" t="s">
        <v>84</v>
      </c>
      <c r="B27" s="6">
        <v>4082</v>
      </c>
      <c r="C27" s="6">
        <v>829</v>
      </c>
      <c r="D27" s="15" t="s">
        <v>19</v>
      </c>
      <c r="E27" s="16" t="s">
        <v>23</v>
      </c>
      <c r="F27" s="13" t="s">
        <v>103</v>
      </c>
      <c r="G27" s="12">
        <v>200000</v>
      </c>
      <c r="H27" s="12">
        <f>G27</f>
        <v>200000</v>
      </c>
      <c r="I27" s="12"/>
      <c r="J27" s="12"/>
    </row>
    <row r="28" spans="1:10" ht="91.5" customHeight="1">
      <c r="A28" s="31" t="s">
        <v>85</v>
      </c>
      <c r="B28" s="6">
        <v>6013</v>
      </c>
      <c r="C28" s="6">
        <v>620</v>
      </c>
      <c r="D28" s="15" t="s">
        <v>49</v>
      </c>
      <c r="E28" s="11" t="s">
        <v>20</v>
      </c>
      <c r="F28" s="13" t="s">
        <v>104</v>
      </c>
      <c r="G28" s="12">
        <f t="shared" si="0"/>
        <v>470384</v>
      </c>
      <c r="H28" s="12">
        <v>470384</v>
      </c>
      <c r="I28" s="12"/>
      <c r="J28" s="12"/>
    </row>
    <row r="29" spans="1:10" ht="85.5" customHeight="1">
      <c r="A29" s="31" t="s">
        <v>86</v>
      </c>
      <c r="B29" s="6">
        <v>6020</v>
      </c>
      <c r="C29" s="6">
        <v>620</v>
      </c>
      <c r="D29" s="14" t="s">
        <v>48</v>
      </c>
      <c r="E29" s="11" t="s">
        <v>20</v>
      </c>
      <c r="F29" s="13" t="s">
        <v>104</v>
      </c>
      <c r="G29" s="12">
        <f t="shared" si="0"/>
        <v>2614751</v>
      </c>
      <c r="H29" s="12">
        <v>2420000</v>
      </c>
      <c r="I29" s="12">
        <v>194751</v>
      </c>
      <c r="J29" s="12">
        <v>194751</v>
      </c>
    </row>
    <row r="30" spans="1:10" ht="90" customHeight="1">
      <c r="A30" s="31" t="s">
        <v>87</v>
      </c>
      <c r="B30" s="6">
        <v>6030</v>
      </c>
      <c r="C30" s="6">
        <v>620</v>
      </c>
      <c r="D30" s="17" t="s">
        <v>18</v>
      </c>
      <c r="E30" s="11" t="s">
        <v>20</v>
      </c>
      <c r="F30" s="13" t="s">
        <v>104</v>
      </c>
      <c r="G30" s="12">
        <f aca="true" t="shared" si="1" ref="G30:G48">H30+I30</f>
        <v>7671593</v>
      </c>
      <c r="H30" s="12">
        <v>5623593</v>
      </c>
      <c r="I30" s="12">
        <v>2048000</v>
      </c>
      <c r="J30" s="12">
        <v>2048000</v>
      </c>
    </row>
    <row r="31" spans="1:10" ht="90" customHeight="1">
      <c r="A31" s="31" t="s">
        <v>116</v>
      </c>
      <c r="B31" s="6">
        <v>7130</v>
      </c>
      <c r="C31" s="6">
        <v>421</v>
      </c>
      <c r="D31" s="18" t="s">
        <v>52</v>
      </c>
      <c r="E31" s="11" t="s">
        <v>51</v>
      </c>
      <c r="F31" s="13" t="s">
        <v>105</v>
      </c>
      <c r="G31" s="12">
        <f t="shared" si="1"/>
        <v>10000</v>
      </c>
      <c r="H31" s="12">
        <v>10000</v>
      </c>
      <c r="I31" s="12"/>
      <c r="J31" s="12"/>
    </row>
    <row r="32" spans="1:10" ht="90" customHeight="1">
      <c r="A32" s="31" t="s">
        <v>88</v>
      </c>
      <c r="B32" s="6">
        <v>7310</v>
      </c>
      <c r="C32" s="6">
        <v>443</v>
      </c>
      <c r="D32" s="17" t="s">
        <v>50</v>
      </c>
      <c r="E32" s="11" t="s">
        <v>20</v>
      </c>
      <c r="F32" s="13" t="s">
        <v>104</v>
      </c>
      <c r="G32" s="12">
        <f t="shared" si="1"/>
        <v>718256</v>
      </c>
      <c r="H32" s="12"/>
      <c r="I32" s="12">
        <f>J32</f>
        <v>718256</v>
      </c>
      <c r="J32" s="12">
        <v>718256</v>
      </c>
    </row>
    <row r="33" spans="1:10" ht="82.5" customHeight="1" hidden="1">
      <c r="A33" s="31" t="s">
        <v>89</v>
      </c>
      <c r="B33" s="8" t="s">
        <v>53</v>
      </c>
      <c r="C33" s="9" t="s">
        <v>54</v>
      </c>
      <c r="D33" s="10" t="s">
        <v>55</v>
      </c>
      <c r="E33" s="11" t="s">
        <v>70</v>
      </c>
      <c r="F33" s="13" t="s">
        <v>97</v>
      </c>
      <c r="G33" s="12">
        <f t="shared" si="1"/>
        <v>0</v>
      </c>
      <c r="H33" s="12"/>
      <c r="I33" s="12">
        <v>0</v>
      </c>
      <c r="J33" s="12">
        <v>0</v>
      </c>
    </row>
    <row r="34" spans="1:10" ht="81.75" customHeight="1">
      <c r="A34" s="31" t="s">
        <v>90</v>
      </c>
      <c r="B34" s="8" t="s">
        <v>56</v>
      </c>
      <c r="C34" s="9" t="s">
        <v>54</v>
      </c>
      <c r="D34" s="10" t="s">
        <v>57</v>
      </c>
      <c r="E34" s="11" t="s">
        <v>70</v>
      </c>
      <c r="F34" s="13" t="s">
        <v>97</v>
      </c>
      <c r="G34" s="12">
        <f t="shared" si="1"/>
        <v>2320800</v>
      </c>
      <c r="H34" s="12"/>
      <c r="I34" s="12">
        <v>2320800</v>
      </c>
      <c r="J34" s="12">
        <v>2320800</v>
      </c>
    </row>
    <row r="35" spans="1:10" ht="75" customHeight="1">
      <c r="A35" s="33" t="s">
        <v>58</v>
      </c>
      <c r="B35" s="8" t="s">
        <v>59</v>
      </c>
      <c r="C35" s="9" t="s">
        <v>60</v>
      </c>
      <c r="D35" s="10" t="s">
        <v>61</v>
      </c>
      <c r="E35" s="11" t="s">
        <v>70</v>
      </c>
      <c r="F35" s="13" t="s">
        <v>97</v>
      </c>
      <c r="G35" s="23">
        <f t="shared" si="1"/>
        <v>2826021</v>
      </c>
      <c r="H35" s="12">
        <v>1732021</v>
      </c>
      <c r="I35" s="12">
        <v>1094000</v>
      </c>
      <c r="J35" s="12">
        <v>1094000</v>
      </c>
    </row>
    <row r="36" spans="1:10" ht="74.25" customHeight="1">
      <c r="A36" s="33" t="s">
        <v>62</v>
      </c>
      <c r="B36" s="8" t="s">
        <v>63</v>
      </c>
      <c r="C36" s="9" t="s">
        <v>64</v>
      </c>
      <c r="D36" s="10" t="s">
        <v>65</v>
      </c>
      <c r="E36" s="11" t="s">
        <v>66</v>
      </c>
      <c r="F36" s="13" t="s">
        <v>106</v>
      </c>
      <c r="G36" s="12">
        <f t="shared" si="1"/>
        <v>4901000</v>
      </c>
      <c r="H36" s="12"/>
      <c r="I36" s="12">
        <v>4901000</v>
      </c>
      <c r="J36" s="12">
        <v>4901000</v>
      </c>
    </row>
    <row r="37" spans="1:10" ht="87.75" customHeight="1">
      <c r="A37" s="31" t="s">
        <v>107</v>
      </c>
      <c r="B37" s="6">
        <v>8110</v>
      </c>
      <c r="C37" s="6">
        <v>320</v>
      </c>
      <c r="D37" s="13" t="s">
        <v>21</v>
      </c>
      <c r="E37" s="11" t="s">
        <v>22</v>
      </c>
      <c r="F37" s="13" t="s">
        <v>108</v>
      </c>
      <c r="G37" s="12">
        <f t="shared" si="1"/>
        <v>336000</v>
      </c>
      <c r="H37" s="12">
        <v>336000</v>
      </c>
      <c r="I37" s="12"/>
      <c r="J37" s="12"/>
    </row>
    <row r="38" spans="1:10" ht="60.75" customHeight="1">
      <c r="A38" s="31" t="s">
        <v>91</v>
      </c>
      <c r="B38" s="6">
        <v>8130</v>
      </c>
      <c r="C38" s="6">
        <v>320</v>
      </c>
      <c r="D38" s="13" t="s">
        <v>27</v>
      </c>
      <c r="E38" s="16" t="s">
        <v>28</v>
      </c>
      <c r="F38" s="13" t="s">
        <v>109</v>
      </c>
      <c r="G38" s="12">
        <f t="shared" si="1"/>
        <v>2896722</v>
      </c>
      <c r="H38" s="12">
        <v>2838692</v>
      </c>
      <c r="I38" s="12">
        <v>58030</v>
      </c>
      <c r="J38" s="12">
        <v>58030</v>
      </c>
    </row>
    <row r="39" spans="1:10" ht="81" customHeight="1">
      <c r="A39" s="33" t="s">
        <v>67</v>
      </c>
      <c r="B39" s="43" t="s">
        <v>68</v>
      </c>
      <c r="C39" s="44" t="s">
        <v>69</v>
      </c>
      <c r="D39" s="45" t="s">
        <v>35</v>
      </c>
      <c r="E39" s="16" t="s">
        <v>110</v>
      </c>
      <c r="F39" s="13" t="s">
        <v>111</v>
      </c>
      <c r="G39" s="12">
        <f t="shared" si="1"/>
        <v>11272521</v>
      </c>
      <c r="H39" s="12"/>
      <c r="I39" s="12">
        <v>11272521</v>
      </c>
      <c r="J39" s="12"/>
    </row>
    <row r="40" spans="1:10" ht="90">
      <c r="A40" s="31" t="s">
        <v>92</v>
      </c>
      <c r="B40" s="6">
        <v>9770</v>
      </c>
      <c r="C40" s="6">
        <v>180</v>
      </c>
      <c r="D40" s="13" t="s">
        <v>29</v>
      </c>
      <c r="E40" s="11" t="s">
        <v>30</v>
      </c>
      <c r="F40" s="13" t="s">
        <v>97</v>
      </c>
      <c r="G40" s="23">
        <f t="shared" si="1"/>
        <v>1245376</v>
      </c>
      <c r="H40" s="12">
        <v>1245376</v>
      </c>
      <c r="I40" s="12"/>
      <c r="J40" s="12"/>
    </row>
    <row r="41" spans="1:10" ht="135">
      <c r="A41" s="31" t="s">
        <v>92</v>
      </c>
      <c r="B41" s="6">
        <v>9770</v>
      </c>
      <c r="C41" s="6">
        <v>180</v>
      </c>
      <c r="D41" s="13" t="s">
        <v>29</v>
      </c>
      <c r="E41" s="11" t="s">
        <v>31</v>
      </c>
      <c r="F41" s="13" t="s">
        <v>97</v>
      </c>
      <c r="G41" s="12">
        <f t="shared" si="1"/>
        <v>144446</v>
      </c>
      <c r="H41" s="12">
        <v>144446</v>
      </c>
      <c r="I41" s="12"/>
      <c r="J41" s="12"/>
    </row>
    <row r="42" spans="1:10" ht="105">
      <c r="A42" s="31" t="s">
        <v>92</v>
      </c>
      <c r="B42" s="6">
        <v>9770</v>
      </c>
      <c r="C42" s="6">
        <v>180</v>
      </c>
      <c r="D42" s="13" t="s">
        <v>29</v>
      </c>
      <c r="E42" s="11" t="s">
        <v>32</v>
      </c>
      <c r="F42" s="13" t="s">
        <v>97</v>
      </c>
      <c r="G42" s="46">
        <f>H42+I42</f>
        <v>377625</v>
      </c>
      <c r="H42" s="46">
        <v>377625</v>
      </c>
      <c r="I42" s="12"/>
      <c r="J42" s="12"/>
    </row>
    <row r="43" spans="1:10" ht="90">
      <c r="A43" s="31" t="s">
        <v>92</v>
      </c>
      <c r="B43" s="6">
        <v>9770</v>
      </c>
      <c r="C43" s="6">
        <v>180</v>
      </c>
      <c r="D43" s="13" t="s">
        <v>29</v>
      </c>
      <c r="E43" s="11" t="s">
        <v>33</v>
      </c>
      <c r="F43" s="13" t="s">
        <v>97</v>
      </c>
      <c r="G43" s="12">
        <f t="shared" si="1"/>
        <v>104017</v>
      </c>
      <c r="H43" s="12">
        <v>104017</v>
      </c>
      <c r="I43" s="12"/>
      <c r="J43" s="12"/>
    </row>
    <row r="44" spans="1:10" ht="120">
      <c r="A44" s="31" t="s">
        <v>92</v>
      </c>
      <c r="B44" s="6">
        <v>9770</v>
      </c>
      <c r="C44" s="6">
        <v>180</v>
      </c>
      <c r="D44" s="13" t="s">
        <v>29</v>
      </c>
      <c r="E44" s="11" t="s">
        <v>34</v>
      </c>
      <c r="F44" s="13" t="s">
        <v>97</v>
      </c>
      <c r="G44" s="12">
        <f t="shared" si="1"/>
        <v>11409</v>
      </c>
      <c r="H44" s="12">
        <v>11409</v>
      </c>
      <c r="I44" s="12"/>
      <c r="J44" s="12"/>
    </row>
    <row r="45" spans="1:10" ht="63">
      <c r="A45" s="31" t="s">
        <v>92</v>
      </c>
      <c r="B45" s="6">
        <v>9770</v>
      </c>
      <c r="C45" s="6">
        <v>180</v>
      </c>
      <c r="D45" s="13" t="s">
        <v>29</v>
      </c>
      <c r="E45" s="13" t="s">
        <v>25</v>
      </c>
      <c r="F45" s="13" t="s">
        <v>99</v>
      </c>
      <c r="G45" s="42">
        <f t="shared" si="1"/>
        <v>17119.8</v>
      </c>
      <c r="H45" s="42">
        <v>17119.8</v>
      </c>
      <c r="I45" s="12"/>
      <c r="J45" s="12"/>
    </row>
    <row r="46" spans="1:10" ht="94.5">
      <c r="A46" s="31" t="s">
        <v>92</v>
      </c>
      <c r="B46" s="6">
        <v>9770</v>
      </c>
      <c r="C46" s="6">
        <v>180</v>
      </c>
      <c r="D46" s="13" t="s">
        <v>29</v>
      </c>
      <c r="E46" s="13" t="s">
        <v>117</v>
      </c>
      <c r="F46" s="13" t="s">
        <v>118</v>
      </c>
      <c r="G46" s="12">
        <f>H46+I46</f>
        <v>6152</v>
      </c>
      <c r="H46" s="12">
        <v>6152</v>
      </c>
      <c r="I46" s="12"/>
      <c r="J46" s="12"/>
    </row>
    <row r="47" spans="1:10" ht="120">
      <c r="A47" s="31" t="s">
        <v>92</v>
      </c>
      <c r="B47" s="6">
        <v>9770</v>
      </c>
      <c r="C47" s="6">
        <v>180</v>
      </c>
      <c r="D47" s="13" t="s">
        <v>29</v>
      </c>
      <c r="E47" s="11" t="s">
        <v>75</v>
      </c>
      <c r="F47" s="13" t="s">
        <v>97</v>
      </c>
      <c r="G47" s="12">
        <f t="shared" si="1"/>
        <v>100398</v>
      </c>
      <c r="H47" s="12">
        <v>100398</v>
      </c>
      <c r="I47" s="12"/>
      <c r="J47" s="12"/>
    </row>
    <row r="48" spans="1:10" ht="150">
      <c r="A48" s="31" t="s">
        <v>92</v>
      </c>
      <c r="B48" s="6">
        <v>9770</v>
      </c>
      <c r="C48" s="6">
        <v>180</v>
      </c>
      <c r="D48" s="13" t="s">
        <v>29</v>
      </c>
      <c r="E48" s="11" t="s">
        <v>112</v>
      </c>
      <c r="F48" s="13" t="s">
        <v>97</v>
      </c>
      <c r="G48" s="12">
        <f t="shared" si="1"/>
        <v>573780</v>
      </c>
      <c r="H48" s="12">
        <v>573780</v>
      </c>
      <c r="I48" s="12"/>
      <c r="J48" s="12"/>
    </row>
    <row r="49" spans="1:10" ht="120">
      <c r="A49" s="31" t="s">
        <v>92</v>
      </c>
      <c r="B49" s="6">
        <v>9770</v>
      </c>
      <c r="C49" s="6">
        <v>180</v>
      </c>
      <c r="D49" s="13" t="s">
        <v>29</v>
      </c>
      <c r="E49" s="11" t="s">
        <v>129</v>
      </c>
      <c r="F49" s="13" t="s">
        <v>103</v>
      </c>
      <c r="G49" s="12">
        <v>79850</v>
      </c>
      <c r="H49" s="12">
        <v>79850</v>
      </c>
      <c r="I49" s="12"/>
      <c r="J49" s="12"/>
    </row>
    <row r="50" spans="1:10" ht="75">
      <c r="A50" s="31" t="s">
        <v>92</v>
      </c>
      <c r="B50" s="6">
        <v>9770</v>
      </c>
      <c r="C50" s="6">
        <v>180</v>
      </c>
      <c r="D50" s="13" t="s">
        <v>29</v>
      </c>
      <c r="E50" s="11" t="s">
        <v>70</v>
      </c>
      <c r="F50" s="13" t="s">
        <v>97</v>
      </c>
      <c r="G50" s="12">
        <f>H50+I50</f>
        <v>5577088</v>
      </c>
      <c r="H50" s="12">
        <v>5577088</v>
      </c>
      <c r="I50" s="12"/>
      <c r="J50" s="12"/>
    </row>
    <row r="51" spans="1:10" ht="109.5">
      <c r="A51" s="31" t="s">
        <v>92</v>
      </c>
      <c r="B51" s="6">
        <v>9770</v>
      </c>
      <c r="C51" s="6">
        <v>180</v>
      </c>
      <c r="D51" s="13" t="s">
        <v>29</v>
      </c>
      <c r="E51" s="11" t="s">
        <v>149</v>
      </c>
      <c r="F51" s="13" t="s">
        <v>103</v>
      </c>
      <c r="G51" s="12">
        <f>H51+I51</f>
        <v>250000</v>
      </c>
      <c r="H51" s="12">
        <v>250000</v>
      </c>
      <c r="I51" s="12"/>
      <c r="J51" s="12"/>
    </row>
    <row r="52" spans="1:10" ht="132">
      <c r="A52" s="31" t="s">
        <v>92</v>
      </c>
      <c r="B52" s="6">
        <v>9770</v>
      </c>
      <c r="C52" s="6">
        <v>180</v>
      </c>
      <c r="D52" s="13" t="s">
        <v>29</v>
      </c>
      <c r="E52" s="11" t="s">
        <v>151</v>
      </c>
      <c r="F52" s="13" t="s">
        <v>103</v>
      </c>
      <c r="G52" s="12">
        <f>H52+I52</f>
        <v>12853</v>
      </c>
      <c r="H52" s="12">
        <v>12853</v>
      </c>
      <c r="I52" s="12"/>
      <c r="J52" s="12"/>
    </row>
    <row r="53" spans="1:10" ht="143.25">
      <c r="A53" s="31" t="s">
        <v>92</v>
      </c>
      <c r="B53" s="6">
        <v>9770</v>
      </c>
      <c r="C53" s="6">
        <v>180</v>
      </c>
      <c r="D53" s="13" t="s">
        <v>29</v>
      </c>
      <c r="E53" s="11" t="s">
        <v>150</v>
      </c>
      <c r="F53" s="13" t="s">
        <v>108</v>
      </c>
      <c r="G53" s="12">
        <f>H53+I53</f>
        <v>96200</v>
      </c>
      <c r="H53" s="12">
        <v>96200</v>
      </c>
      <c r="I53" s="12"/>
      <c r="J53" s="12"/>
    </row>
    <row r="54" spans="1:10" ht="150">
      <c r="A54" s="31" t="s">
        <v>130</v>
      </c>
      <c r="B54" s="6">
        <v>9800</v>
      </c>
      <c r="C54" s="6">
        <v>180</v>
      </c>
      <c r="D54" s="13" t="s">
        <v>146</v>
      </c>
      <c r="E54" s="11" t="s">
        <v>133</v>
      </c>
      <c r="F54" s="13" t="s">
        <v>97</v>
      </c>
      <c r="G54" s="12">
        <v>60000</v>
      </c>
      <c r="H54" s="12">
        <v>60000</v>
      </c>
      <c r="I54" s="12"/>
      <c r="J54" s="12"/>
    </row>
    <row r="55" spans="1:10" ht="195">
      <c r="A55" s="31" t="s">
        <v>130</v>
      </c>
      <c r="B55" s="6">
        <v>9800</v>
      </c>
      <c r="C55" s="6">
        <v>180</v>
      </c>
      <c r="D55" s="13" t="s">
        <v>146</v>
      </c>
      <c r="E55" s="11" t="s">
        <v>152</v>
      </c>
      <c r="F55" s="13" t="s">
        <v>97</v>
      </c>
      <c r="G55" s="12">
        <v>26000</v>
      </c>
      <c r="H55" s="12">
        <v>26000</v>
      </c>
      <c r="I55" s="12"/>
      <c r="J55" s="12"/>
    </row>
    <row r="56" spans="1:10" ht="180">
      <c r="A56" s="31" t="s">
        <v>130</v>
      </c>
      <c r="B56" s="6">
        <v>9800</v>
      </c>
      <c r="C56" s="6">
        <v>180</v>
      </c>
      <c r="D56" s="13" t="s">
        <v>131</v>
      </c>
      <c r="E56" s="11" t="s">
        <v>134</v>
      </c>
      <c r="F56" s="13" t="s">
        <v>97</v>
      </c>
      <c r="G56" s="12">
        <f>H56+I56</f>
        <v>30000</v>
      </c>
      <c r="H56" s="12">
        <v>30000</v>
      </c>
      <c r="I56" s="12"/>
      <c r="J56" s="12"/>
    </row>
    <row r="57" spans="1:12" ht="15.75">
      <c r="A57" s="31"/>
      <c r="B57" s="6"/>
      <c r="C57" s="6"/>
      <c r="D57" s="19" t="s">
        <v>37</v>
      </c>
      <c r="E57" s="11"/>
      <c r="F57" s="6"/>
      <c r="G57" s="12">
        <f>H57+I57</f>
        <v>51074781</v>
      </c>
      <c r="H57" s="12">
        <f>SUM(H12:H56)</f>
        <v>27780023</v>
      </c>
      <c r="I57" s="12">
        <f>SUM(I12:I48)</f>
        <v>23294758</v>
      </c>
      <c r="J57" s="12">
        <f>SUM(J12:J48)</f>
        <v>12022237</v>
      </c>
      <c r="K57" s="20"/>
      <c r="L57" s="21"/>
    </row>
    <row r="58" spans="1:10" ht="24" customHeight="1">
      <c r="A58" s="31" t="s">
        <v>93</v>
      </c>
      <c r="B58" s="6"/>
      <c r="C58" s="6"/>
      <c r="D58" s="7" t="s">
        <v>36</v>
      </c>
      <c r="E58" s="22"/>
      <c r="F58" s="6"/>
      <c r="G58" s="23">
        <f aca="true" t="shared" si="2" ref="G58:G68">H58+I58</f>
        <v>0</v>
      </c>
      <c r="H58" s="23"/>
      <c r="I58" s="23"/>
      <c r="J58" s="23"/>
    </row>
    <row r="59" spans="1:10" ht="53.25" customHeight="1">
      <c r="A59" s="31" t="s">
        <v>94</v>
      </c>
      <c r="B59" s="6">
        <v>1162</v>
      </c>
      <c r="C59" s="6">
        <v>990</v>
      </c>
      <c r="D59" s="13" t="s">
        <v>38</v>
      </c>
      <c r="E59" s="13" t="s">
        <v>39</v>
      </c>
      <c r="F59" s="13" t="s">
        <v>113</v>
      </c>
      <c r="G59" s="38">
        <f>H59+I59</f>
        <v>200000</v>
      </c>
      <c r="H59" s="38">
        <v>200000</v>
      </c>
      <c r="I59" s="38"/>
      <c r="J59" s="38"/>
    </row>
    <row r="60" spans="1:10" ht="54" customHeight="1">
      <c r="A60" s="31" t="s">
        <v>94</v>
      </c>
      <c r="B60" s="6">
        <v>1162</v>
      </c>
      <c r="C60" s="6">
        <v>990</v>
      </c>
      <c r="D60" s="13" t="s">
        <v>38</v>
      </c>
      <c r="E60" s="13" t="s">
        <v>40</v>
      </c>
      <c r="F60" s="13" t="s">
        <v>113</v>
      </c>
      <c r="G60" s="38">
        <f t="shared" si="2"/>
        <v>59885</v>
      </c>
      <c r="H60" s="38">
        <v>59885</v>
      </c>
      <c r="I60" s="38"/>
      <c r="J60" s="38"/>
    </row>
    <row r="61" spans="1:10" ht="60" customHeight="1">
      <c r="A61" s="31" t="s">
        <v>94</v>
      </c>
      <c r="B61" s="6">
        <v>1162</v>
      </c>
      <c r="C61" s="6">
        <v>990</v>
      </c>
      <c r="D61" s="13" t="s">
        <v>38</v>
      </c>
      <c r="E61" s="13" t="s">
        <v>41</v>
      </c>
      <c r="F61" s="13" t="s">
        <v>113</v>
      </c>
      <c r="G61" s="38">
        <v>292600</v>
      </c>
      <c r="H61" s="38">
        <v>292600</v>
      </c>
      <c r="I61" s="38"/>
      <c r="J61" s="38"/>
    </row>
    <row r="62" spans="1:10" ht="116.25" customHeight="1">
      <c r="A62" s="31" t="s">
        <v>94</v>
      </c>
      <c r="B62" s="6">
        <v>1162</v>
      </c>
      <c r="C62" s="6">
        <v>990</v>
      </c>
      <c r="D62" s="13" t="s">
        <v>38</v>
      </c>
      <c r="E62" s="13" t="s">
        <v>153</v>
      </c>
      <c r="F62" s="13" t="s">
        <v>97</v>
      </c>
      <c r="G62" s="38">
        <f>H62</f>
        <v>232980</v>
      </c>
      <c r="H62" s="38">
        <v>232980</v>
      </c>
      <c r="I62" s="38"/>
      <c r="J62" s="38"/>
    </row>
    <row r="63" spans="1:10" ht="103.5" customHeight="1">
      <c r="A63" s="31" t="s">
        <v>94</v>
      </c>
      <c r="B63" s="6">
        <v>1162</v>
      </c>
      <c r="C63" s="6">
        <v>990</v>
      </c>
      <c r="D63" s="13" t="s">
        <v>38</v>
      </c>
      <c r="E63" s="34" t="s">
        <v>114</v>
      </c>
      <c r="F63" s="34" t="s">
        <v>115</v>
      </c>
      <c r="G63" s="38">
        <f>H63+I63</f>
        <v>39000</v>
      </c>
      <c r="H63" s="38">
        <v>0</v>
      </c>
      <c r="I63" s="38">
        <v>39000</v>
      </c>
      <c r="J63" s="38">
        <v>39000</v>
      </c>
    </row>
    <row r="64" spans="1:10" ht="110.25">
      <c r="A64" s="31" t="s">
        <v>95</v>
      </c>
      <c r="B64" s="6">
        <v>1010</v>
      </c>
      <c r="C64" s="6">
        <v>910</v>
      </c>
      <c r="D64" s="6" t="s">
        <v>42</v>
      </c>
      <c r="E64" s="13" t="s">
        <v>43</v>
      </c>
      <c r="F64" s="13" t="s">
        <v>99</v>
      </c>
      <c r="G64" s="38">
        <f t="shared" si="2"/>
        <v>100566</v>
      </c>
      <c r="H64" s="38">
        <v>100566</v>
      </c>
      <c r="I64" s="38"/>
      <c r="J64" s="38"/>
    </row>
    <row r="65" spans="1:10" ht="107.25" customHeight="1">
      <c r="A65" s="31" t="s">
        <v>96</v>
      </c>
      <c r="B65" s="6">
        <v>1020</v>
      </c>
      <c r="C65" s="6">
        <v>921</v>
      </c>
      <c r="D65" s="13" t="s">
        <v>44</v>
      </c>
      <c r="E65" s="11" t="s">
        <v>45</v>
      </c>
      <c r="F65" s="13" t="s">
        <v>97</v>
      </c>
      <c r="G65" s="38">
        <f t="shared" si="2"/>
        <v>878570</v>
      </c>
      <c r="H65" s="38">
        <v>878570</v>
      </c>
      <c r="I65" s="38"/>
      <c r="J65" s="38"/>
    </row>
    <row r="66" spans="1:10" ht="126" hidden="1">
      <c r="A66" s="31" t="s">
        <v>119</v>
      </c>
      <c r="B66" s="26" t="s">
        <v>120</v>
      </c>
      <c r="C66" s="26" t="s">
        <v>121</v>
      </c>
      <c r="D66" s="37" t="s">
        <v>122</v>
      </c>
      <c r="E66" s="13" t="s">
        <v>123</v>
      </c>
      <c r="F66" s="13" t="s">
        <v>124</v>
      </c>
      <c r="G66" s="38">
        <f>H66+I66</f>
        <v>0</v>
      </c>
      <c r="H66" s="38">
        <v>0</v>
      </c>
      <c r="I66" s="38"/>
      <c r="J66" s="38"/>
    </row>
    <row r="67" spans="1:10" ht="94.5">
      <c r="A67" s="31" t="s">
        <v>127</v>
      </c>
      <c r="B67" s="6">
        <v>3133</v>
      </c>
      <c r="C67" s="26" t="s">
        <v>121</v>
      </c>
      <c r="D67" s="34" t="s">
        <v>128</v>
      </c>
      <c r="E67" s="34" t="s">
        <v>114</v>
      </c>
      <c r="F67" s="34" t="s">
        <v>115</v>
      </c>
      <c r="G67" s="38">
        <f>H67+I67</f>
        <v>190500</v>
      </c>
      <c r="H67" s="38">
        <v>190500</v>
      </c>
      <c r="I67" s="38">
        <v>0</v>
      </c>
      <c r="J67" s="38">
        <v>0</v>
      </c>
    </row>
    <row r="68" spans="1:10" ht="15.75">
      <c r="A68" s="26"/>
      <c r="B68" s="6"/>
      <c r="C68" s="6"/>
      <c r="D68" s="7" t="s">
        <v>46</v>
      </c>
      <c r="E68" s="6"/>
      <c r="F68" s="6"/>
      <c r="G68" s="38">
        <f t="shared" si="2"/>
        <v>1994101</v>
      </c>
      <c r="H68" s="38">
        <f>SUM(H59:H67)</f>
        <v>1955101</v>
      </c>
      <c r="I68" s="38">
        <f>SUM(I59:I67)</f>
        <v>39000</v>
      </c>
      <c r="J68" s="38">
        <f>SUM(J59:J67)</f>
        <v>39000</v>
      </c>
    </row>
    <row r="69" spans="1:10" ht="15.75">
      <c r="A69" s="6"/>
      <c r="B69" s="6"/>
      <c r="C69" s="6"/>
      <c r="D69" s="6" t="s">
        <v>47</v>
      </c>
      <c r="E69" s="6"/>
      <c r="F69" s="6"/>
      <c r="G69" s="38">
        <f>H69+I69</f>
        <v>53068882</v>
      </c>
      <c r="H69" s="38">
        <f>H57+H68</f>
        <v>29735124</v>
      </c>
      <c r="I69" s="38">
        <f>I57+I68</f>
        <v>23333758</v>
      </c>
      <c r="J69" s="38">
        <f>J57+J68</f>
        <v>12061237</v>
      </c>
    </row>
    <row r="70" s="25" customFormat="1" ht="15.75"/>
    <row r="71" spans="7:10" s="25" customFormat="1" ht="15.75">
      <c r="G71" s="30"/>
      <c r="H71" s="30"/>
      <c r="I71" s="30"/>
      <c r="J71" s="30"/>
    </row>
    <row r="72" spans="2:10" s="25" customFormat="1" ht="18.75">
      <c r="B72" s="35" t="s">
        <v>154</v>
      </c>
      <c r="C72" s="35"/>
      <c r="D72" s="35"/>
      <c r="E72" s="35" t="s">
        <v>155</v>
      </c>
      <c r="G72" s="30"/>
      <c r="H72" s="30"/>
      <c r="I72" s="30"/>
      <c r="J72" s="30"/>
    </row>
    <row r="73" s="25" customFormat="1" ht="15.75"/>
  </sheetData>
  <sheetProtection/>
  <mergeCells count="11">
    <mergeCell ref="E6:E7"/>
    <mergeCell ref="F6:F7"/>
    <mergeCell ref="G2:J2"/>
    <mergeCell ref="G6:G7"/>
    <mergeCell ref="H6:H7"/>
    <mergeCell ref="I6:J6"/>
    <mergeCell ref="A4:J4"/>
    <mergeCell ref="A6:A7"/>
    <mergeCell ref="B6:B7"/>
    <mergeCell ref="C6:C7"/>
    <mergeCell ref="D6:D7"/>
  </mergeCells>
  <printOptions/>
  <pageMargins left="0.15748031496062992" right="0.15748031496062992" top="0.7480314960629921" bottom="0.15748031496062992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2020-07-09T11:50:16Z</cp:lastPrinted>
  <dcterms:created xsi:type="dcterms:W3CDTF">2019-01-02T13:08:33Z</dcterms:created>
  <dcterms:modified xsi:type="dcterms:W3CDTF">2020-12-24T08:40:23Z</dcterms:modified>
  <cp:category/>
  <cp:version/>
  <cp:contentType/>
  <cp:contentStatus/>
</cp:coreProperties>
</file>