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28455" windowHeight="12255"/>
  </bookViews>
  <sheets>
    <sheet name="Лист1" sheetId="1" r:id="rId1"/>
  </sheets>
  <definedNames>
    <definedName name="_xlnm.Print_Titles" localSheetId="0">Лист1!$7:$7</definedName>
  </definedNames>
  <calcPr calcId="124519"/>
</workbook>
</file>

<file path=xl/calcChain.xml><?xml version="1.0" encoding="utf-8"?>
<calcChain xmlns="http://schemas.openxmlformats.org/spreadsheetml/2006/main">
  <c r="G79" i="1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</calcChain>
</file>

<file path=xl/sharedStrings.xml><?xml version="1.0" encoding="utf-8"?>
<sst xmlns="http://schemas.openxmlformats.org/spreadsheetml/2006/main" count="155" uniqueCount="151">
  <si>
    <t>Аналіз виконання плану по доходах Галицинівської СТГ</t>
  </si>
  <si>
    <t>по загальному фонду</t>
  </si>
  <si>
    <t>за 2021 рік</t>
  </si>
  <si>
    <t>грн.</t>
  </si>
  <si>
    <t>ККД</t>
  </si>
  <si>
    <t>Доходи</t>
  </si>
  <si>
    <t>Поч.річн. план</t>
  </si>
  <si>
    <t>Уточн.річн. план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</si>
  <si>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</si>
  <si>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</si>
  <si>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</si>
  <si>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</si>
  <si>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</si>
  <si>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</si>
  <si>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</si>
  <si>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</si>
  <si>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</si>
  <si>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</si>
  <si>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</si>
  <si>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</si>
  <si>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</si>
  <si>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</si>
  <si>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</si>
  <si>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</si>
  <si>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</si>
  <si>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</si>
  <si>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</si>
  <si>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</si>
  <si>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</si>
  <si>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</si>
  <si>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</si>
  <si>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</si>
  <si>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</si>
  <si>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</si>
  <si>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</si>
  <si>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13020000</t>
  </si>
  <si>
    <t>Рентна плата за спеціальне використання води </t>
  </si>
  <si>
    <t>13020200</t>
  </si>
  <si>
    <t>Рентна плата за спеціальне використання води водних об`єктів місцевого значення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</si>
  <si>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</si>
  <si>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</si>
  <si>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</si>
  <si>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</si>
  <si>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13040000</t>
  </si>
  <si>
    <t>Рентна плата за користування надрами місцевого значення</t>
  </si>
  <si>
    <t>13040100</t>
  </si>
  <si>
    <t>Рентна плата за користування надрами для видобування корисних копалин місцевого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</si>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</sst>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6" fillId="0" borderId="0" xfId="0" applyNumberFormat="1" applyFont="1"/>
  </cellXfs>
  <cellStyles count="1">
    <cellStyle name="Обычный" xfId="0" builtinId="0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abSelected="1" view="pageBreakPreview" zoomScale="60" workbookViewId="0">
      <selection activeCell="A4" sqref="A4:G4"/>
    </sheetView>
  </sheetViews>
  <sheetFormatPr defaultRowHeight="12.75"/>
  <cols>
    <col min="1" max="1" width="23" style="1" customWidth="1"/>
    <col min="2" max="2" width="80.5703125" style="1" customWidth="1"/>
    <col min="3" max="5" width="19.42578125" style="1" customWidth="1"/>
    <col min="6" max="6" width="21.42578125" style="1" customWidth="1"/>
    <col min="7" max="7" width="14.7109375" style="1" customWidth="1"/>
    <col min="8" max="16384" width="9.140625" style="1"/>
  </cols>
  <sheetData>
    <row r="1" spans="1:7">
      <c r="B1" s="2"/>
      <c r="C1" s="3"/>
      <c r="D1" s="3"/>
      <c r="E1" s="3"/>
      <c r="F1" s="3"/>
      <c r="G1" s="3"/>
    </row>
    <row r="2" spans="1:7">
      <c r="A2" s="4"/>
      <c r="B2" s="5"/>
      <c r="C2" s="6"/>
      <c r="D2" s="6"/>
      <c r="E2" s="6"/>
      <c r="F2" s="6"/>
      <c r="G2" s="6"/>
    </row>
    <row r="3" spans="1:7" ht="22.5">
      <c r="A3" s="7" t="s">
        <v>0</v>
      </c>
      <c r="B3" s="8"/>
      <c r="C3" s="8"/>
      <c r="D3" s="8"/>
      <c r="E3" s="8"/>
      <c r="F3" s="8"/>
      <c r="G3" s="8"/>
    </row>
    <row r="4" spans="1:7" ht="22.5">
      <c r="A4" s="7" t="s">
        <v>1</v>
      </c>
      <c r="B4" s="7"/>
      <c r="C4" s="7"/>
      <c r="D4" s="7"/>
      <c r="E4" s="7"/>
      <c r="F4" s="7"/>
      <c r="G4" s="7"/>
    </row>
    <row r="5" spans="1:7" ht="18.75">
      <c r="A5" s="9" t="s">
        <v>2</v>
      </c>
      <c r="B5" s="8"/>
      <c r="C5" s="8"/>
      <c r="D5" s="8"/>
      <c r="E5" s="8"/>
      <c r="F5" s="8"/>
      <c r="G5" s="8"/>
    </row>
    <row r="6" spans="1:7" ht="33" customHeight="1">
      <c r="B6" s="2"/>
      <c r="C6" s="10"/>
      <c r="D6" s="3"/>
      <c r="E6" s="3"/>
      <c r="F6" s="3"/>
      <c r="G6" s="18" t="s">
        <v>3</v>
      </c>
    </row>
    <row r="7" spans="1:7" ht="37.5">
      <c r="A7" s="11" t="s">
        <v>4</v>
      </c>
      <c r="B7" s="12" t="s">
        <v>5</v>
      </c>
      <c r="C7" s="12" t="s">
        <v>6</v>
      </c>
      <c r="D7" s="12" t="s">
        <v>7</v>
      </c>
      <c r="E7" s="13" t="s">
        <v>8</v>
      </c>
      <c r="F7" s="13" t="s">
        <v>9</v>
      </c>
      <c r="G7" s="13" t="s">
        <v>10</v>
      </c>
    </row>
    <row r="8" spans="1:7" ht="18.75">
      <c r="A8" s="14" t="s">
        <v>11</v>
      </c>
      <c r="B8" s="15" t="s">
        <v>12</v>
      </c>
      <c r="C8" s="16">
        <v>120941332</v>
      </c>
      <c r="D8" s="16">
        <v>126673488</v>
      </c>
      <c r="E8" s="16">
        <v>138450256.74000001</v>
      </c>
      <c r="F8" s="17">
        <f t="shared" ref="F8:F71" si="0">E8-D8</f>
        <v>11776768.74000001</v>
      </c>
      <c r="G8" s="17">
        <f t="shared" ref="G8:G71" si="1">IF(D8=0,0,E8/D8*100)</f>
        <v>109.29694834012939</v>
      </c>
    </row>
    <row r="9" spans="1:7" ht="37.5">
      <c r="A9" s="14" t="s">
        <v>13</v>
      </c>
      <c r="B9" s="15" t="s">
        <v>14</v>
      </c>
      <c r="C9" s="16">
        <v>101044332</v>
      </c>
      <c r="D9" s="16">
        <v>106052146</v>
      </c>
      <c r="E9" s="16">
        <v>114667652.39</v>
      </c>
      <c r="F9" s="17">
        <f t="shared" si="0"/>
        <v>8615506.3900000006</v>
      </c>
      <c r="G9" s="17">
        <f t="shared" si="1"/>
        <v>108.12383974766526</v>
      </c>
    </row>
    <row r="10" spans="1:7" ht="18.75">
      <c r="A10" s="14" t="s">
        <v>15</v>
      </c>
      <c r="B10" s="15" t="s">
        <v>16</v>
      </c>
      <c r="C10" s="16">
        <v>101044332</v>
      </c>
      <c r="D10" s="16">
        <v>106052146</v>
      </c>
      <c r="E10" s="16">
        <v>114662105.69</v>
      </c>
      <c r="F10" s="17">
        <f t="shared" si="0"/>
        <v>8609959.6899999976</v>
      </c>
      <c r="G10" s="17">
        <f t="shared" si="1"/>
        <v>108.11860958476032</v>
      </c>
    </row>
    <row r="11" spans="1:7" ht="37.5">
      <c r="A11" s="14" t="s">
        <v>17</v>
      </c>
      <c r="B11" s="15" t="s">
        <v>18</v>
      </c>
      <c r="C11" s="16">
        <v>92000000</v>
      </c>
      <c r="D11" s="16">
        <v>97437172</v>
      </c>
      <c r="E11" s="16">
        <v>105701908.39</v>
      </c>
      <c r="F11" s="17">
        <f t="shared" si="0"/>
        <v>8264736.3900000006</v>
      </c>
      <c r="G11" s="17">
        <f t="shared" si="1"/>
        <v>108.48211849785625</v>
      </c>
    </row>
    <row r="12" spans="1:7" ht="75">
      <c r="A12" s="14" t="s">
        <v>19</v>
      </c>
      <c r="B12" s="15" t="s">
        <v>20</v>
      </c>
      <c r="C12" s="16">
        <v>5000000</v>
      </c>
      <c r="D12" s="16">
        <v>4588000</v>
      </c>
      <c r="E12" s="16">
        <v>4631021.01</v>
      </c>
      <c r="F12" s="17">
        <f t="shared" si="0"/>
        <v>43021.009999999776</v>
      </c>
      <c r="G12" s="17">
        <f t="shared" si="1"/>
        <v>100.93768548387096</v>
      </c>
    </row>
    <row r="13" spans="1:7" ht="37.5">
      <c r="A13" s="14" t="s">
        <v>21</v>
      </c>
      <c r="B13" s="15" t="s">
        <v>22</v>
      </c>
      <c r="C13" s="16">
        <v>3700000</v>
      </c>
      <c r="D13" s="16">
        <v>3700000</v>
      </c>
      <c r="E13" s="16">
        <v>3993046.55</v>
      </c>
      <c r="F13" s="17">
        <f t="shared" si="0"/>
        <v>293046.54999999981</v>
      </c>
      <c r="G13" s="17">
        <f t="shared" si="1"/>
        <v>107.92017702702704</v>
      </c>
    </row>
    <row r="14" spans="1:7" ht="37.5">
      <c r="A14" s="14" t="s">
        <v>23</v>
      </c>
      <c r="B14" s="15" t="s">
        <v>24</v>
      </c>
      <c r="C14" s="16">
        <v>344332</v>
      </c>
      <c r="D14" s="16">
        <v>326974</v>
      </c>
      <c r="E14" s="16">
        <v>336129.74</v>
      </c>
      <c r="F14" s="17">
        <f t="shared" si="0"/>
        <v>9155.7399999999907</v>
      </c>
      <c r="G14" s="17">
        <f t="shared" si="1"/>
        <v>102.80014313064648</v>
      </c>
    </row>
    <row r="15" spans="1:7" ht="18.75">
      <c r="A15" s="14" t="s">
        <v>25</v>
      </c>
      <c r="B15" s="15" t="s">
        <v>26</v>
      </c>
      <c r="C15" s="16">
        <v>0</v>
      </c>
      <c r="D15" s="16">
        <v>0</v>
      </c>
      <c r="E15" s="16">
        <v>5546.7</v>
      </c>
      <c r="F15" s="17">
        <f t="shared" si="0"/>
        <v>5546.7</v>
      </c>
      <c r="G15" s="17">
        <f t="shared" si="1"/>
        <v>0</v>
      </c>
    </row>
    <row r="16" spans="1:7" ht="37.5">
      <c r="A16" s="14" t="s">
        <v>27</v>
      </c>
      <c r="B16" s="15" t="s">
        <v>28</v>
      </c>
      <c r="C16" s="16">
        <v>0</v>
      </c>
      <c r="D16" s="16">
        <v>0</v>
      </c>
      <c r="E16" s="16">
        <v>5546.7</v>
      </c>
      <c r="F16" s="17">
        <f t="shared" si="0"/>
        <v>5546.7</v>
      </c>
      <c r="G16" s="17">
        <f t="shared" si="1"/>
        <v>0</v>
      </c>
    </row>
    <row r="17" spans="1:7" ht="37.5">
      <c r="A17" s="14" t="s">
        <v>29</v>
      </c>
      <c r="B17" s="15" t="s">
        <v>30</v>
      </c>
      <c r="C17" s="16">
        <v>1120000</v>
      </c>
      <c r="D17" s="16">
        <v>2220652</v>
      </c>
      <c r="E17" s="16">
        <v>3847490.49</v>
      </c>
      <c r="F17" s="17">
        <f t="shared" si="0"/>
        <v>1626838.4900000002</v>
      </c>
      <c r="G17" s="17">
        <f t="shared" si="1"/>
        <v>173.25949721072911</v>
      </c>
    </row>
    <row r="18" spans="1:7" ht="18.75">
      <c r="A18" s="14" t="s">
        <v>31</v>
      </c>
      <c r="B18" s="15" t="s">
        <v>32</v>
      </c>
      <c r="C18" s="16">
        <v>0</v>
      </c>
      <c r="D18" s="16">
        <v>0</v>
      </c>
      <c r="E18" s="16">
        <v>2271</v>
      </c>
      <c r="F18" s="17">
        <f t="shared" si="0"/>
        <v>2271</v>
      </c>
      <c r="G18" s="17">
        <f t="shared" si="1"/>
        <v>0</v>
      </c>
    </row>
    <row r="19" spans="1:7" ht="75">
      <c r="A19" s="14" t="s">
        <v>33</v>
      </c>
      <c r="B19" s="15" t="s">
        <v>34</v>
      </c>
      <c r="C19" s="16">
        <v>0</v>
      </c>
      <c r="D19" s="16">
        <v>0</v>
      </c>
      <c r="E19" s="16">
        <v>2271</v>
      </c>
      <c r="F19" s="17">
        <f t="shared" si="0"/>
        <v>2271</v>
      </c>
      <c r="G19" s="17">
        <f t="shared" si="1"/>
        <v>0</v>
      </c>
    </row>
    <row r="20" spans="1:7" ht="18.75">
      <c r="A20" s="14" t="s">
        <v>35</v>
      </c>
      <c r="B20" s="15" t="s">
        <v>36</v>
      </c>
      <c r="C20" s="16">
        <v>0</v>
      </c>
      <c r="D20" s="16">
        <v>0</v>
      </c>
      <c r="E20" s="16">
        <v>310.44</v>
      </c>
      <c r="F20" s="17">
        <f t="shared" si="0"/>
        <v>310.44</v>
      </c>
      <c r="G20" s="17">
        <f t="shared" si="1"/>
        <v>0</v>
      </c>
    </row>
    <row r="21" spans="1:7" ht="37.5">
      <c r="A21" s="14" t="s">
        <v>37</v>
      </c>
      <c r="B21" s="15" t="s">
        <v>38</v>
      </c>
      <c r="C21" s="16">
        <v>0</v>
      </c>
      <c r="D21" s="16">
        <v>0</v>
      </c>
      <c r="E21" s="16">
        <v>310.44</v>
      </c>
      <c r="F21" s="17">
        <f t="shared" si="0"/>
        <v>310.44</v>
      </c>
      <c r="G21" s="17">
        <f t="shared" si="1"/>
        <v>0</v>
      </c>
    </row>
    <row r="22" spans="1:7" ht="37.5">
      <c r="A22" s="14" t="s">
        <v>39</v>
      </c>
      <c r="B22" s="15" t="s">
        <v>40</v>
      </c>
      <c r="C22" s="16">
        <v>20000</v>
      </c>
      <c r="D22" s="16">
        <v>20000</v>
      </c>
      <c r="E22" s="16">
        <v>20530.16</v>
      </c>
      <c r="F22" s="17">
        <f t="shared" si="0"/>
        <v>530.15999999999985</v>
      </c>
      <c r="G22" s="17">
        <f t="shared" si="1"/>
        <v>102.6508</v>
      </c>
    </row>
    <row r="23" spans="1:7" ht="37.5">
      <c r="A23" s="14" t="s">
        <v>41</v>
      </c>
      <c r="B23" s="15" t="s">
        <v>42</v>
      </c>
      <c r="C23" s="16">
        <v>20000</v>
      </c>
      <c r="D23" s="16">
        <v>20000</v>
      </c>
      <c r="E23" s="16">
        <v>20530.16</v>
      </c>
      <c r="F23" s="17">
        <f t="shared" si="0"/>
        <v>530.15999999999985</v>
      </c>
      <c r="G23" s="17">
        <f t="shared" si="1"/>
        <v>102.6508</v>
      </c>
    </row>
    <row r="24" spans="1:7" ht="18.75">
      <c r="A24" s="14" t="s">
        <v>43</v>
      </c>
      <c r="B24" s="15" t="s">
        <v>44</v>
      </c>
      <c r="C24" s="16">
        <v>1100000</v>
      </c>
      <c r="D24" s="16">
        <v>2200652</v>
      </c>
      <c r="E24" s="16">
        <v>3824378.89</v>
      </c>
      <c r="F24" s="17">
        <f t="shared" si="0"/>
        <v>1623726.8900000001</v>
      </c>
      <c r="G24" s="17">
        <f t="shared" si="1"/>
        <v>173.78390086210814</v>
      </c>
    </row>
    <row r="25" spans="1:7" ht="37.5">
      <c r="A25" s="14" t="s">
        <v>45</v>
      </c>
      <c r="B25" s="15" t="s">
        <v>46</v>
      </c>
      <c r="C25" s="16">
        <v>1100000</v>
      </c>
      <c r="D25" s="16">
        <v>2200652</v>
      </c>
      <c r="E25" s="16">
        <v>3824378.89</v>
      </c>
      <c r="F25" s="17">
        <f t="shared" si="0"/>
        <v>1623726.8900000001</v>
      </c>
      <c r="G25" s="17">
        <f t="shared" si="1"/>
        <v>173.78390086210814</v>
      </c>
    </row>
    <row r="26" spans="1:7" ht="18.75">
      <c r="A26" s="14" t="s">
        <v>47</v>
      </c>
      <c r="B26" s="15" t="s">
        <v>48</v>
      </c>
      <c r="C26" s="16">
        <v>314000</v>
      </c>
      <c r="D26" s="16">
        <v>314000</v>
      </c>
      <c r="E26" s="16">
        <v>444688.56</v>
      </c>
      <c r="F26" s="17">
        <f t="shared" si="0"/>
        <v>130688.56</v>
      </c>
      <c r="G26" s="17">
        <f t="shared" si="1"/>
        <v>141.62056050955414</v>
      </c>
    </row>
    <row r="27" spans="1:7" ht="37.5">
      <c r="A27" s="14" t="s">
        <v>49</v>
      </c>
      <c r="B27" s="15" t="s">
        <v>50</v>
      </c>
      <c r="C27" s="16">
        <v>1000</v>
      </c>
      <c r="D27" s="16">
        <v>1000</v>
      </c>
      <c r="E27" s="16">
        <v>16569.97</v>
      </c>
      <c r="F27" s="17">
        <f t="shared" si="0"/>
        <v>15569.970000000001</v>
      </c>
      <c r="G27" s="17">
        <f t="shared" si="1"/>
        <v>1656.9970000000001</v>
      </c>
    </row>
    <row r="28" spans="1:7" ht="18.75">
      <c r="A28" s="14" t="s">
        <v>51</v>
      </c>
      <c r="B28" s="15" t="s">
        <v>52</v>
      </c>
      <c r="C28" s="16">
        <v>1000</v>
      </c>
      <c r="D28" s="16">
        <v>1000</v>
      </c>
      <c r="E28" s="16">
        <v>16569.97</v>
      </c>
      <c r="F28" s="17">
        <f t="shared" si="0"/>
        <v>15569.970000000001</v>
      </c>
      <c r="G28" s="17">
        <f t="shared" si="1"/>
        <v>1656.9970000000001</v>
      </c>
    </row>
    <row r="29" spans="1:7" ht="37.5">
      <c r="A29" s="14" t="s">
        <v>53</v>
      </c>
      <c r="B29" s="15" t="s">
        <v>54</v>
      </c>
      <c r="C29" s="16">
        <v>3000</v>
      </c>
      <c r="D29" s="16">
        <v>3000</v>
      </c>
      <c r="E29" s="16">
        <v>56297.09</v>
      </c>
      <c r="F29" s="17">
        <f t="shared" si="0"/>
        <v>53297.09</v>
      </c>
      <c r="G29" s="17">
        <f t="shared" si="1"/>
        <v>1876.5696666666668</v>
      </c>
    </row>
    <row r="30" spans="1:7" ht="18.75">
      <c r="A30" s="14" t="s">
        <v>55</v>
      </c>
      <c r="B30" s="15" t="s">
        <v>52</v>
      </c>
      <c r="C30" s="16">
        <v>3000</v>
      </c>
      <c r="D30" s="16">
        <v>3000</v>
      </c>
      <c r="E30" s="16">
        <v>56297.09</v>
      </c>
      <c r="F30" s="17">
        <f t="shared" si="0"/>
        <v>53297.09</v>
      </c>
      <c r="G30" s="17">
        <f t="shared" si="1"/>
        <v>1876.5696666666668</v>
      </c>
    </row>
    <row r="31" spans="1:7" ht="37.5">
      <c r="A31" s="14" t="s">
        <v>56</v>
      </c>
      <c r="B31" s="15" t="s">
        <v>57</v>
      </c>
      <c r="C31" s="16">
        <v>310000</v>
      </c>
      <c r="D31" s="16">
        <v>310000</v>
      </c>
      <c r="E31" s="16">
        <v>371821.5</v>
      </c>
      <c r="F31" s="17">
        <f t="shared" si="0"/>
        <v>61821.5</v>
      </c>
      <c r="G31" s="17">
        <f t="shared" si="1"/>
        <v>119.94241935483872</v>
      </c>
    </row>
    <row r="32" spans="1:7" ht="37.5">
      <c r="A32" s="14" t="s">
        <v>58</v>
      </c>
      <c r="B32" s="15" t="s">
        <v>59</v>
      </c>
      <c r="C32" s="16">
        <v>18463000</v>
      </c>
      <c r="D32" s="16">
        <v>18086690</v>
      </c>
      <c r="E32" s="16">
        <v>19490425.299999997</v>
      </c>
      <c r="F32" s="17">
        <f t="shared" si="0"/>
        <v>1403735.299999997</v>
      </c>
      <c r="G32" s="17">
        <f t="shared" si="1"/>
        <v>107.76115087945885</v>
      </c>
    </row>
    <row r="33" spans="1:7" ht="18.75">
      <c r="A33" s="14" t="s">
        <v>60</v>
      </c>
      <c r="B33" s="15" t="s">
        <v>61</v>
      </c>
      <c r="C33" s="16">
        <v>12813000</v>
      </c>
      <c r="D33" s="16">
        <v>12670250</v>
      </c>
      <c r="E33" s="16">
        <v>13348274.739999998</v>
      </c>
      <c r="F33" s="17">
        <f t="shared" si="0"/>
        <v>678024.73999999836</v>
      </c>
      <c r="G33" s="17">
        <f t="shared" si="1"/>
        <v>105.35131303644363</v>
      </c>
    </row>
    <row r="34" spans="1:7" ht="56.25">
      <c r="A34" s="14" t="s">
        <v>62</v>
      </c>
      <c r="B34" s="15" t="s">
        <v>63</v>
      </c>
      <c r="C34" s="16">
        <v>15000</v>
      </c>
      <c r="D34" s="16">
        <v>9315</v>
      </c>
      <c r="E34" s="16">
        <v>9315.7000000000007</v>
      </c>
      <c r="F34" s="17">
        <f t="shared" si="0"/>
        <v>0.7000000000007276</v>
      </c>
      <c r="G34" s="17">
        <f t="shared" si="1"/>
        <v>100.00751476113795</v>
      </c>
    </row>
    <row r="35" spans="1:7" ht="56.25">
      <c r="A35" s="14" t="s">
        <v>64</v>
      </c>
      <c r="B35" s="15" t="s">
        <v>65</v>
      </c>
      <c r="C35" s="16">
        <v>100000</v>
      </c>
      <c r="D35" s="16">
        <v>56455</v>
      </c>
      <c r="E35" s="16">
        <v>56910.5</v>
      </c>
      <c r="F35" s="17">
        <f t="shared" si="0"/>
        <v>455.5</v>
      </c>
      <c r="G35" s="17">
        <f t="shared" si="1"/>
        <v>100.80683730404746</v>
      </c>
    </row>
    <row r="36" spans="1:7" ht="56.25">
      <c r="A36" s="14" t="s">
        <v>66</v>
      </c>
      <c r="B36" s="15" t="s">
        <v>67</v>
      </c>
      <c r="C36" s="16">
        <v>48000</v>
      </c>
      <c r="D36" s="16">
        <v>48000</v>
      </c>
      <c r="E36" s="16">
        <v>93337.09</v>
      </c>
      <c r="F36" s="17">
        <f t="shared" si="0"/>
        <v>45337.09</v>
      </c>
      <c r="G36" s="17">
        <f t="shared" si="1"/>
        <v>194.45227083333333</v>
      </c>
    </row>
    <row r="37" spans="1:7" ht="56.25">
      <c r="A37" s="14" t="s">
        <v>68</v>
      </c>
      <c r="B37" s="15" t="s">
        <v>69</v>
      </c>
      <c r="C37" s="16">
        <v>8500000</v>
      </c>
      <c r="D37" s="16">
        <v>8500000</v>
      </c>
      <c r="E37" s="16">
        <v>8567762.3499999996</v>
      </c>
      <c r="F37" s="17">
        <f t="shared" si="0"/>
        <v>67762.349999999627</v>
      </c>
      <c r="G37" s="17">
        <f t="shared" si="1"/>
        <v>100.79720411764706</v>
      </c>
    </row>
    <row r="38" spans="1:7" ht="18.75">
      <c r="A38" s="14" t="s">
        <v>70</v>
      </c>
      <c r="B38" s="15" t="s">
        <v>71</v>
      </c>
      <c r="C38" s="16">
        <v>1650000</v>
      </c>
      <c r="D38" s="16">
        <v>1650000</v>
      </c>
      <c r="E38" s="16">
        <v>1934665.98</v>
      </c>
      <c r="F38" s="17">
        <f t="shared" si="0"/>
        <v>284665.98</v>
      </c>
      <c r="G38" s="17">
        <f t="shared" si="1"/>
        <v>117.25248363636362</v>
      </c>
    </row>
    <row r="39" spans="1:7" ht="18.75">
      <c r="A39" s="14" t="s">
        <v>72</v>
      </c>
      <c r="B39" s="15" t="s">
        <v>73</v>
      </c>
      <c r="C39" s="16">
        <v>1490000</v>
      </c>
      <c r="D39" s="16">
        <v>1490000</v>
      </c>
      <c r="E39" s="16">
        <v>1644581.03</v>
      </c>
      <c r="F39" s="17">
        <f t="shared" si="0"/>
        <v>154581.03000000003</v>
      </c>
      <c r="G39" s="17">
        <f t="shared" si="1"/>
        <v>110.37456577181209</v>
      </c>
    </row>
    <row r="40" spans="1:7" ht="18.75">
      <c r="A40" s="14" t="s">
        <v>74</v>
      </c>
      <c r="B40" s="15" t="s">
        <v>75</v>
      </c>
      <c r="C40" s="16">
        <v>860000</v>
      </c>
      <c r="D40" s="16">
        <v>766480</v>
      </c>
      <c r="E40" s="16">
        <v>786189.97</v>
      </c>
      <c r="F40" s="17">
        <f t="shared" si="0"/>
        <v>19709.969999999972</v>
      </c>
      <c r="G40" s="17">
        <f t="shared" si="1"/>
        <v>102.57149175451414</v>
      </c>
    </row>
    <row r="41" spans="1:7" ht="18.75">
      <c r="A41" s="14" t="s">
        <v>76</v>
      </c>
      <c r="B41" s="15" t="s">
        <v>77</v>
      </c>
      <c r="C41" s="16">
        <v>150000</v>
      </c>
      <c r="D41" s="16">
        <v>150000</v>
      </c>
      <c r="E41" s="16">
        <v>255512.12</v>
      </c>
      <c r="F41" s="17">
        <f t="shared" si="0"/>
        <v>105512.12</v>
      </c>
      <c r="G41" s="17">
        <f t="shared" si="1"/>
        <v>170.34141333333332</v>
      </c>
    </row>
    <row r="42" spans="1:7" ht="18.75">
      <c r="A42" s="14" t="s">
        <v>78</v>
      </c>
      <c r="B42" s="15" t="s">
        <v>79</v>
      </c>
      <c r="C42" s="16">
        <v>5650000</v>
      </c>
      <c r="D42" s="16">
        <v>5416440</v>
      </c>
      <c r="E42" s="16">
        <v>6142150.5599999996</v>
      </c>
      <c r="F42" s="17">
        <f t="shared" si="0"/>
        <v>725710.55999999959</v>
      </c>
      <c r="G42" s="17">
        <f t="shared" si="1"/>
        <v>113.39829408246005</v>
      </c>
    </row>
    <row r="43" spans="1:7" ht="18.75">
      <c r="A43" s="14" t="s">
        <v>80</v>
      </c>
      <c r="B43" s="15" t="s">
        <v>81</v>
      </c>
      <c r="C43" s="16">
        <v>700000</v>
      </c>
      <c r="D43" s="16">
        <v>700000</v>
      </c>
      <c r="E43" s="16">
        <v>965015.55</v>
      </c>
      <c r="F43" s="17">
        <f t="shared" si="0"/>
        <v>265015.55000000005</v>
      </c>
      <c r="G43" s="17">
        <f t="shared" si="1"/>
        <v>137.85936428571429</v>
      </c>
    </row>
    <row r="44" spans="1:7" ht="18.75">
      <c r="A44" s="14" t="s">
        <v>82</v>
      </c>
      <c r="B44" s="15" t="s">
        <v>83</v>
      </c>
      <c r="C44" s="16">
        <v>2600000</v>
      </c>
      <c r="D44" s="16">
        <v>2600000</v>
      </c>
      <c r="E44" s="16">
        <v>2907841.76</v>
      </c>
      <c r="F44" s="17">
        <f t="shared" si="0"/>
        <v>307841.75999999978</v>
      </c>
      <c r="G44" s="17">
        <f t="shared" si="1"/>
        <v>111.84006769230767</v>
      </c>
    </row>
    <row r="45" spans="1:7" ht="75">
      <c r="A45" s="14" t="s">
        <v>84</v>
      </c>
      <c r="B45" s="15" t="s">
        <v>85</v>
      </c>
      <c r="C45" s="16">
        <v>2350000</v>
      </c>
      <c r="D45" s="16">
        <v>2116440</v>
      </c>
      <c r="E45" s="16">
        <v>2269293.25</v>
      </c>
      <c r="F45" s="17">
        <f t="shared" si="0"/>
        <v>152853.25</v>
      </c>
      <c r="G45" s="17">
        <f t="shared" si="1"/>
        <v>107.22218678535653</v>
      </c>
    </row>
    <row r="46" spans="1:7" ht="18.75">
      <c r="A46" s="14" t="s">
        <v>86</v>
      </c>
      <c r="B46" s="15" t="s">
        <v>87</v>
      </c>
      <c r="C46" s="16">
        <v>46850</v>
      </c>
      <c r="D46" s="16">
        <v>44207</v>
      </c>
      <c r="E46" s="16">
        <v>251815.02</v>
      </c>
      <c r="F46" s="17">
        <f t="shared" si="0"/>
        <v>207608.02</v>
      </c>
      <c r="G46" s="17">
        <f t="shared" si="1"/>
        <v>569.62702739385168</v>
      </c>
    </row>
    <row r="47" spans="1:7" ht="18.75">
      <c r="A47" s="14" t="s">
        <v>88</v>
      </c>
      <c r="B47" s="15" t="s">
        <v>89</v>
      </c>
      <c r="C47" s="16">
        <v>5000</v>
      </c>
      <c r="D47" s="16">
        <v>5000</v>
      </c>
      <c r="E47" s="16">
        <v>124591.64</v>
      </c>
      <c r="F47" s="17">
        <f t="shared" si="0"/>
        <v>119591.64</v>
      </c>
      <c r="G47" s="17">
        <f t="shared" si="1"/>
        <v>2491.8327999999997</v>
      </c>
    </row>
    <row r="48" spans="1:7" ht="93.75">
      <c r="A48" s="14" t="s">
        <v>90</v>
      </c>
      <c r="B48" s="15" t="s">
        <v>91</v>
      </c>
      <c r="C48" s="16">
        <v>0</v>
      </c>
      <c r="D48" s="16">
        <v>0</v>
      </c>
      <c r="E48" s="16">
        <v>31043</v>
      </c>
      <c r="F48" s="17">
        <f t="shared" si="0"/>
        <v>31043</v>
      </c>
      <c r="G48" s="17">
        <f t="shared" si="1"/>
        <v>0</v>
      </c>
    </row>
    <row r="49" spans="1:7" ht="56.25">
      <c r="A49" s="14" t="s">
        <v>92</v>
      </c>
      <c r="B49" s="15" t="s">
        <v>93</v>
      </c>
      <c r="C49" s="16">
        <v>0</v>
      </c>
      <c r="D49" s="16">
        <v>0</v>
      </c>
      <c r="E49" s="16">
        <v>31043</v>
      </c>
      <c r="F49" s="17">
        <f t="shared" si="0"/>
        <v>31043</v>
      </c>
      <c r="G49" s="17">
        <f t="shared" si="1"/>
        <v>0</v>
      </c>
    </row>
    <row r="50" spans="1:7" ht="18.75">
      <c r="A50" s="14" t="s">
        <v>94</v>
      </c>
      <c r="B50" s="15" t="s">
        <v>95</v>
      </c>
      <c r="C50" s="16">
        <v>5000</v>
      </c>
      <c r="D50" s="16">
        <v>5000</v>
      </c>
      <c r="E50" s="16">
        <v>93548.64</v>
      </c>
      <c r="F50" s="17">
        <f t="shared" si="0"/>
        <v>88548.64</v>
      </c>
      <c r="G50" s="17">
        <f t="shared" si="1"/>
        <v>1870.9727999999998</v>
      </c>
    </row>
    <row r="51" spans="1:7" ht="18.75">
      <c r="A51" s="14" t="s">
        <v>96</v>
      </c>
      <c r="B51" s="15" t="s">
        <v>97</v>
      </c>
      <c r="C51" s="16">
        <v>5000</v>
      </c>
      <c r="D51" s="16">
        <v>5000</v>
      </c>
      <c r="E51" s="16">
        <v>66548.639999999999</v>
      </c>
      <c r="F51" s="17">
        <f t="shared" si="0"/>
        <v>61548.639999999999</v>
      </c>
      <c r="G51" s="17">
        <f t="shared" si="1"/>
        <v>1330.9728</v>
      </c>
    </row>
    <row r="52" spans="1:7" ht="56.25">
      <c r="A52" s="14" t="s">
        <v>98</v>
      </c>
      <c r="B52" s="15" t="s">
        <v>99</v>
      </c>
      <c r="C52" s="16">
        <v>0</v>
      </c>
      <c r="D52" s="16">
        <v>0</v>
      </c>
      <c r="E52" s="16">
        <v>27000</v>
      </c>
      <c r="F52" s="17">
        <f t="shared" si="0"/>
        <v>27000</v>
      </c>
      <c r="G52" s="17">
        <f t="shared" si="1"/>
        <v>0</v>
      </c>
    </row>
    <row r="53" spans="1:7" ht="37.5">
      <c r="A53" s="14" t="s">
        <v>100</v>
      </c>
      <c r="B53" s="15" t="s">
        <v>101</v>
      </c>
      <c r="C53" s="16">
        <v>41850</v>
      </c>
      <c r="D53" s="16">
        <v>39207</v>
      </c>
      <c r="E53" s="16">
        <v>43637.19</v>
      </c>
      <c r="F53" s="17">
        <f t="shared" si="0"/>
        <v>4430.1900000000023</v>
      </c>
      <c r="G53" s="17">
        <f t="shared" si="1"/>
        <v>111.29948733644504</v>
      </c>
    </row>
    <row r="54" spans="1:7" ht="18.75">
      <c r="A54" s="14" t="s">
        <v>102</v>
      </c>
      <c r="B54" s="15" t="s">
        <v>103</v>
      </c>
      <c r="C54" s="16">
        <v>5000</v>
      </c>
      <c r="D54" s="16">
        <v>5000</v>
      </c>
      <c r="E54" s="16">
        <v>5993.28</v>
      </c>
      <c r="F54" s="17">
        <f t="shared" si="0"/>
        <v>993.27999999999975</v>
      </c>
      <c r="G54" s="17">
        <f t="shared" si="1"/>
        <v>119.8656</v>
      </c>
    </row>
    <row r="55" spans="1:7" ht="18.75">
      <c r="A55" s="14" t="s">
        <v>104</v>
      </c>
      <c r="B55" s="15" t="s">
        <v>105</v>
      </c>
      <c r="C55" s="16">
        <v>5000</v>
      </c>
      <c r="D55" s="16">
        <v>5000</v>
      </c>
      <c r="E55" s="16">
        <v>5993.28</v>
      </c>
      <c r="F55" s="17">
        <f t="shared" si="0"/>
        <v>993.27999999999975</v>
      </c>
      <c r="G55" s="17">
        <f t="shared" si="1"/>
        <v>119.8656</v>
      </c>
    </row>
    <row r="56" spans="1:7" ht="37.5">
      <c r="A56" s="14" t="s">
        <v>106</v>
      </c>
      <c r="B56" s="15" t="s">
        <v>107</v>
      </c>
      <c r="C56" s="16">
        <v>32650</v>
      </c>
      <c r="D56" s="16">
        <v>32650</v>
      </c>
      <c r="E56" s="16">
        <v>35979</v>
      </c>
      <c r="F56" s="17">
        <f t="shared" si="0"/>
        <v>3329</v>
      </c>
      <c r="G56" s="17">
        <f t="shared" si="1"/>
        <v>110.19601837672282</v>
      </c>
    </row>
    <row r="57" spans="1:7" ht="56.25">
      <c r="A57" s="14" t="s">
        <v>108</v>
      </c>
      <c r="B57" s="15" t="s">
        <v>109</v>
      </c>
      <c r="C57" s="16">
        <v>32650</v>
      </c>
      <c r="D57" s="16">
        <v>32650</v>
      </c>
      <c r="E57" s="16">
        <v>35979</v>
      </c>
      <c r="F57" s="17">
        <f t="shared" si="0"/>
        <v>3329</v>
      </c>
      <c r="G57" s="17">
        <f t="shared" si="1"/>
        <v>110.19601837672282</v>
      </c>
    </row>
    <row r="58" spans="1:7" ht="18.75">
      <c r="A58" s="14" t="s">
        <v>110</v>
      </c>
      <c r="B58" s="15" t="s">
        <v>111</v>
      </c>
      <c r="C58" s="16">
        <v>4200</v>
      </c>
      <c r="D58" s="16">
        <v>1557</v>
      </c>
      <c r="E58" s="16">
        <v>1664.91</v>
      </c>
      <c r="F58" s="17">
        <f t="shared" si="0"/>
        <v>107.91000000000008</v>
      </c>
      <c r="G58" s="17">
        <f t="shared" si="1"/>
        <v>106.93063583815029</v>
      </c>
    </row>
    <row r="59" spans="1:7" ht="56.25">
      <c r="A59" s="14" t="s">
        <v>112</v>
      </c>
      <c r="B59" s="15" t="s">
        <v>113</v>
      </c>
      <c r="C59" s="16">
        <v>1550</v>
      </c>
      <c r="D59" s="16">
        <v>197</v>
      </c>
      <c r="E59" s="16">
        <v>202.91</v>
      </c>
      <c r="F59" s="17">
        <f t="shared" si="0"/>
        <v>5.9099999999999966</v>
      </c>
      <c r="G59" s="17">
        <f t="shared" si="1"/>
        <v>103</v>
      </c>
    </row>
    <row r="60" spans="1:7" ht="56.25">
      <c r="A60" s="14" t="s">
        <v>114</v>
      </c>
      <c r="B60" s="15" t="s">
        <v>115</v>
      </c>
      <c r="C60" s="16">
        <v>2650</v>
      </c>
      <c r="D60" s="16">
        <v>1360</v>
      </c>
      <c r="E60" s="16">
        <v>1462</v>
      </c>
      <c r="F60" s="17">
        <f t="shared" si="0"/>
        <v>102</v>
      </c>
      <c r="G60" s="17">
        <f t="shared" si="1"/>
        <v>107.5</v>
      </c>
    </row>
    <row r="61" spans="1:7" ht="18.75">
      <c r="A61" s="14" t="s">
        <v>116</v>
      </c>
      <c r="B61" s="15" t="s">
        <v>117</v>
      </c>
      <c r="C61" s="16">
        <v>0</v>
      </c>
      <c r="D61" s="16">
        <v>0</v>
      </c>
      <c r="E61" s="16">
        <v>83586.19</v>
      </c>
      <c r="F61" s="17">
        <f t="shared" si="0"/>
        <v>83586.19</v>
      </c>
      <c r="G61" s="17">
        <f t="shared" si="1"/>
        <v>0</v>
      </c>
    </row>
    <row r="62" spans="1:7" ht="18.75">
      <c r="A62" s="14" t="s">
        <v>118</v>
      </c>
      <c r="B62" s="15" t="s">
        <v>95</v>
      </c>
      <c r="C62" s="16">
        <v>0</v>
      </c>
      <c r="D62" s="16">
        <v>0</v>
      </c>
      <c r="E62" s="16">
        <v>83586.19</v>
      </c>
      <c r="F62" s="17">
        <f t="shared" si="0"/>
        <v>83586.19</v>
      </c>
      <c r="G62" s="17">
        <f t="shared" si="1"/>
        <v>0</v>
      </c>
    </row>
    <row r="63" spans="1:7" ht="18.75">
      <c r="A63" s="14" t="s">
        <v>119</v>
      </c>
      <c r="B63" s="15" t="s">
        <v>95</v>
      </c>
      <c r="C63" s="16">
        <v>0</v>
      </c>
      <c r="D63" s="16">
        <v>0</v>
      </c>
      <c r="E63" s="16">
        <v>83586.19</v>
      </c>
      <c r="F63" s="17">
        <f t="shared" si="0"/>
        <v>83586.19</v>
      </c>
      <c r="G63" s="17">
        <f t="shared" si="1"/>
        <v>0</v>
      </c>
    </row>
    <row r="64" spans="1:7" ht="18.75">
      <c r="A64" s="14" t="s">
        <v>120</v>
      </c>
      <c r="B64" s="15" t="s">
        <v>121</v>
      </c>
      <c r="C64" s="16">
        <v>30808828</v>
      </c>
      <c r="D64" s="16">
        <v>35278825</v>
      </c>
      <c r="E64" s="16">
        <v>35129409.520000003</v>
      </c>
      <c r="F64" s="17">
        <f t="shared" si="0"/>
        <v>-149415.47999999672</v>
      </c>
      <c r="G64" s="17">
        <f t="shared" si="1"/>
        <v>99.576472629119607</v>
      </c>
    </row>
    <row r="65" spans="1:7" ht="18.75">
      <c r="A65" s="14" t="s">
        <v>122</v>
      </c>
      <c r="B65" s="15" t="s">
        <v>123</v>
      </c>
      <c r="C65" s="16">
        <v>30808828</v>
      </c>
      <c r="D65" s="16">
        <v>35278825</v>
      </c>
      <c r="E65" s="16">
        <v>35129409.520000003</v>
      </c>
      <c r="F65" s="17">
        <f t="shared" si="0"/>
        <v>-149415.47999999672</v>
      </c>
      <c r="G65" s="17">
        <f t="shared" si="1"/>
        <v>99.576472629119607</v>
      </c>
    </row>
    <row r="66" spans="1:7" ht="18.75">
      <c r="A66" s="14" t="s">
        <v>124</v>
      </c>
      <c r="B66" s="15" t="s">
        <v>125</v>
      </c>
      <c r="C66" s="16">
        <v>25627400</v>
      </c>
      <c r="D66" s="16">
        <v>29754133</v>
      </c>
      <c r="E66" s="16">
        <v>29754133</v>
      </c>
      <c r="F66" s="17">
        <f t="shared" si="0"/>
        <v>0</v>
      </c>
      <c r="G66" s="17">
        <f t="shared" si="1"/>
        <v>100</v>
      </c>
    </row>
    <row r="67" spans="1:7" ht="18.75">
      <c r="A67" s="14" t="s">
        <v>126</v>
      </c>
      <c r="B67" s="15" t="s">
        <v>127</v>
      </c>
      <c r="C67" s="16">
        <v>25627400</v>
      </c>
      <c r="D67" s="16">
        <v>25627400</v>
      </c>
      <c r="E67" s="16">
        <v>25627400</v>
      </c>
      <c r="F67" s="17">
        <f t="shared" si="0"/>
        <v>0</v>
      </c>
      <c r="G67" s="17">
        <f t="shared" si="1"/>
        <v>100</v>
      </c>
    </row>
    <row r="68" spans="1:7" ht="56.25">
      <c r="A68" s="14" t="s">
        <v>128</v>
      </c>
      <c r="B68" s="15" t="s">
        <v>129</v>
      </c>
      <c r="C68" s="16">
        <v>0</v>
      </c>
      <c r="D68" s="16">
        <v>4126733</v>
      </c>
      <c r="E68" s="16">
        <v>4126733</v>
      </c>
      <c r="F68" s="17">
        <f t="shared" si="0"/>
        <v>0</v>
      </c>
      <c r="G68" s="17">
        <f t="shared" si="1"/>
        <v>100</v>
      </c>
    </row>
    <row r="69" spans="1:7" ht="18.75">
      <c r="A69" s="14" t="s">
        <v>130</v>
      </c>
      <c r="B69" s="15" t="s">
        <v>131</v>
      </c>
      <c r="C69" s="16">
        <v>731100</v>
      </c>
      <c r="D69" s="16">
        <v>731100</v>
      </c>
      <c r="E69" s="16">
        <v>731100</v>
      </c>
      <c r="F69" s="17">
        <f t="shared" si="0"/>
        <v>0</v>
      </c>
      <c r="G69" s="17">
        <f t="shared" si="1"/>
        <v>100</v>
      </c>
    </row>
    <row r="70" spans="1:7" ht="75">
      <c r="A70" s="14" t="s">
        <v>132</v>
      </c>
      <c r="B70" s="15" t="s">
        <v>133</v>
      </c>
      <c r="C70" s="16">
        <v>731100</v>
      </c>
      <c r="D70" s="16">
        <v>731100</v>
      </c>
      <c r="E70" s="16">
        <v>731100</v>
      </c>
      <c r="F70" s="17">
        <f t="shared" si="0"/>
        <v>0</v>
      </c>
      <c r="G70" s="17">
        <f t="shared" si="1"/>
        <v>100</v>
      </c>
    </row>
    <row r="71" spans="1:7" ht="18.75">
      <c r="A71" s="14" t="s">
        <v>134</v>
      </c>
      <c r="B71" s="15" t="s">
        <v>135</v>
      </c>
      <c r="C71" s="16">
        <v>4450328</v>
      </c>
      <c r="D71" s="16">
        <v>4793592</v>
      </c>
      <c r="E71" s="16">
        <v>4644176.5199999996</v>
      </c>
      <c r="F71" s="17">
        <f t="shared" si="0"/>
        <v>-149415.48000000045</v>
      </c>
      <c r="G71" s="17">
        <f t="shared" si="1"/>
        <v>96.883016326796266</v>
      </c>
    </row>
    <row r="72" spans="1:7" ht="37.5">
      <c r="A72" s="14" t="s">
        <v>136</v>
      </c>
      <c r="B72" s="15" t="s">
        <v>137</v>
      </c>
      <c r="C72" s="16">
        <v>1499035</v>
      </c>
      <c r="D72" s="16">
        <v>1124276</v>
      </c>
      <c r="E72" s="16">
        <v>1124276</v>
      </c>
      <c r="F72" s="17">
        <f t="shared" ref="F72:F79" si="2">E72-D72</f>
        <v>0</v>
      </c>
      <c r="G72" s="17">
        <f t="shared" ref="G72:G79" si="3">IF(D72=0,0,E72/D72*100)</f>
        <v>100</v>
      </c>
    </row>
    <row r="73" spans="1:7" ht="56.25">
      <c r="A73" s="14" t="s">
        <v>138</v>
      </c>
      <c r="B73" s="15" t="s">
        <v>139</v>
      </c>
      <c r="C73" s="16">
        <v>199115</v>
      </c>
      <c r="D73" s="16">
        <v>199115</v>
      </c>
      <c r="E73" s="16">
        <v>199115</v>
      </c>
      <c r="F73" s="17">
        <f t="shared" si="2"/>
        <v>0</v>
      </c>
      <c r="G73" s="17">
        <f t="shared" si="3"/>
        <v>100</v>
      </c>
    </row>
    <row r="74" spans="1:7" ht="75">
      <c r="A74" s="14" t="s">
        <v>140</v>
      </c>
      <c r="B74" s="15" t="s">
        <v>141</v>
      </c>
      <c r="C74" s="16">
        <v>0</v>
      </c>
      <c r="D74" s="16">
        <v>345412</v>
      </c>
      <c r="E74" s="16">
        <v>292425</v>
      </c>
      <c r="F74" s="17">
        <f t="shared" si="2"/>
        <v>-52987</v>
      </c>
      <c r="G74" s="17">
        <f t="shared" si="3"/>
        <v>84.659768624135808</v>
      </c>
    </row>
    <row r="75" spans="1:7" ht="75">
      <c r="A75" s="14" t="s">
        <v>142</v>
      </c>
      <c r="B75" s="15" t="s">
        <v>143</v>
      </c>
      <c r="C75" s="16">
        <v>0</v>
      </c>
      <c r="D75" s="16">
        <v>137617</v>
      </c>
      <c r="E75" s="16">
        <v>137617</v>
      </c>
      <c r="F75" s="17">
        <f t="shared" si="2"/>
        <v>0</v>
      </c>
      <c r="G75" s="17">
        <f t="shared" si="3"/>
        <v>100</v>
      </c>
    </row>
    <row r="76" spans="1:7" ht="18.75">
      <c r="A76" s="14" t="s">
        <v>144</v>
      </c>
      <c r="B76" s="15" t="s">
        <v>145</v>
      </c>
      <c r="C76" s="16">
        <v>2696378</v>
      </c>
      <c r="D76" s="16">
        <v>2903472</v>
      </c>
      <c r="E76" s="16">
        <v>2807043.52</v>
      </c>
      <c r="F76" s="17">
        <f t="shared" si="2"/>
        <v>-96428.479999999981</v>
      </c>
      <c r="G76" s="17">
        <f t="shared" si="3"/>
        <v>96.678856210771102</v>
      </c>
    </row>
    <row r="77" spans="1:7" ht="56.25">
      <c r="A77" s="14" t="s">
        <v>146</v>
      </c>
      <c r="B77" s="15" t="s">
        <v>147</v>
      </c>
      <c r="C77" s="16">
        <v>55800</v>
      </c>
      <c r="D77" s="16">
        <v>83700</v>
      </c>
      <c r="E77" s="16">
        <v>83700</v>
      </c>
      <c r="F77" s="17">
        <f t="shared" si="2"/>
        <v>0</v>
      </c>
      <c r="G77" s="17">
        <f t="shared" si="3"/>
        <v>100</v>
      </c>
    </row>
    <row r="78" spans="1:7" ht="18.75">
      <c r="A78" s="14" t="s">
        <v>148</v>
      </c>
      <c r="B78" s="15" t="s">
        <v>149</v>
      </c>
      <c r="C78" s="16">
        <v>120988182</v>
      </c>
      <c r="D78" s="16">
        <v>126717695</v>
      </c>
      <c r="E78" s="16">
        <v>138702071.75999999</v>
      </c>
      <c r="F78" s="17">
        <f t="shared" si="2"/>
        <v>11984376.75999999</v>
      </c>
      <c r="G78" s="17">
        <f t="shared" si="3"/>
        <v>109.45754005389696</v>
      </c>
    </row>
    <row r="79" spans="1:7" ht="33.75" customHeight="1">
      <c r="A79" s="14" t="s">
        <v>148</v>
      </c>
      <c r="B79" s="15" t="s">
        <v>150</v>
      </c>
      <c r="C79" s="16">
        <v>151797010</v>
      </c>
      <c r="D79" s="16">
        <v>161996520</v>
      </c>
      <c r="E79" s="16">
        <v>173831481.28</v>
      </c>
      <c r="F79" s="17">
        <f t="shared" si="2"/>
        <v>11834961.280000001</v>
      </c>
      <c r="G79" s="17">
        <f t="shared" si="3"/>
        <v>107.30568859133518</v>
      </c>
    </row>
  </sheetData>
  <mergeCells count="3">
    <mergeCell ref="A3:G3"/>
    <mergeCell ref="A5:G5"/>
    <mergeCell ref="A4:G4"/>
  </mergeCells>
  <conditionalFormatting sqref="A8:A79">
    <cfRule type="expression" dxfId="6" priority="7" stopIfTrue="1">
      <formula>#REF!=1</formula>
    </cfRule>
  </conditionalFormatting>
  <conditionalFormatting sqref="B8:B79">
    <cfRule type="expression" dxfId="5" priority="6" stopIfTrue="1">
      <formula>#REF!=1</formula>
    </cfRule>
  </conditionalFormatting>
  <conditionalFormatting sqref="C8:C79">
    <cfRule type="expression" dxfId="4" priority="5" stopIfTrue="1">
      <formula>#REF!=1</formula>
    </cfRule>
  </conditionalFormatting>
  <conditionalFormatting sqref="D8:D79">
    <cfRule type="expression" dxfId="3" priority="4" stopIfTrue="1">
      <formula>#REF!=1</formula>
    </cfRule>
  </conditionalFormatting>
  <conditionalFormatting sqref="E8:E79">
    <cfRule type="expression" dxfId="2" priority="3" stopIfTrue="1">
      <formula>#REF!=1</formula>
    </cfRule>
  </conditionalFormatting>
  <conditionalFormatting sqref="F8:F79">
    <cfRule type="expression" dxfId="1" priority="2" stopIfTrue="1">
      <formula>#REF!=1</formula>
    </cfRule>
  </conditionalFormatting>
  <conditionalFormatting sqref="G8:G79">
    <cfRule type="expression" dxfId="0" priority="1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2022-02-16T08:28:40Z</cp:lastPrinted>
  <dcterms:created xsi:type="dcterms:W3CDTF">2022-02-16T08:26:32Z</dcterms:created>
  <dcterms:modified xsi:type="dcterms:W3CDTF">2022-02-16T08:32:10Z</dcterms:modified>
</cp:coreProperties>
</file>