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bookViews>
  <sheets>
    <sheet name="Лист1" sheetId="6" r:id="rId1"/>
  </sheets>
  <definedNames>
    <definedName name="_xlnm.Print_Titles" localSheetId="0">Лист1!$9:$10</definedName>
    <definedName name="_xlnm.Print_Area" localSheetId="0">Лист1!$A$1:$J$82</definedName>
  </definedNames>
  <calcPr calcId="12451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50" i="6"/>
  <c r="J51"/>
  <c r="J68"/>
  <c r="J37"/>
  <c r="J63"/>
  <c r="J61" s="1"/>
  <c r="J26"/>
  <c r="J25" s="1"/>
  <c r="J23"/>
  <c r="J54" l="1"/>
  <c r="J21" l="1"/>
  <c r="J17" l="1"/>
  <c r="J13" l="1"/>
  <c r="J19" l="1"/>
  <c r="J35"/>
  <c r="J29"/>
  <c r="J15"/>
  <c r="J65"/>
  <c r="J40"/>
  <c r="J39" s="1"/>
  <c r="J77" l="1"/>
  <c r="J76" s="1"/>
  <c r="J28"/>
  <c r="J53" s="1"/>
  <c r="J52" s="1"/>
</calcChain>
</file>

<file path=xl/sharedStrings.xml><?xml version="1.0" encoding="utf-8"?>
<sst xmlns="http://schemas.openxmlformats.org/spreadsheetml/2006/main" count="91" uniqueCount="67">
  <si>
    <t>Усього</t>
  </si>
  <si>
    <t>Найменування трансферту / Найменування бюджету - надавача міжбюджетного трансферту</t>
  </si>
  <si>
    <t>І. Трансферти до загального фонду бюджету</t>
  </si>
  <si>
    <t>Освітня субвенція з державного бюджету місцевим бюджетам </t>
  </si>
  <si>
    <t>Субвенції з місцевих бюджетів іншим місцевим бюджетам</t>
  </si>
  <si>
    <t>ІІ. Трансферти до спеціального фонду бюджету</t>
  </si>
  <si>
    <t>х</t>
  </si>
  <si>
    <t>УСЬОГО за розділами І, ІІ , у тому числі:</t>
  </si>
  <si>
    <t>загальний фонд</t>
  </si>
  <si>
    <t>спеціальний фонд</t>
  </si>
  <si>
    <t>1. Показники міжбюджетних трансфертів з інших бюджетів</t>
  </si>
  <si>
    <t>2. Показники міжбюджетних трансфертів іншим бюджетам</t>
  </si>
  <si>
    <t xml:space="preserve">Код Програмної класифікації видатків та кредитуванняимісцевого бюджету/ Код бюджету </t>
  </si>
  <si>
    <t>Код типової програмної класифікації видатків та кредитування місцевого бюджету</t>
  </si>
  <si>
    <t>Найменування трансферту/ Найменування бюджету - отримувача міжбюджетного трансферту</t>
  </si>
  <si>
    <t>грн.</t>
  </si>
  <si>
    <t>І. Трансферти із загального фонду бюджету</t>
  </si>
  <si>
    <t>9770</t>
  </si>
  <si>
    <t xml:space="preserve">ІІ. Трансферти із спеціального фонду бюджету </t>
  </si>
  <si>
    <t>УСЬОГО за розділами І,ІІ, у тому числі:</t>
  </si>
  <si>
    <t>3719770</t>
  </si>
  <si>
    <t>Код Класифікації доходу/                                                              Код бюджету</t>
  </si>
  <si>
    <t>Обласний бюджет Миколаївської області</t>
  </si>
  <si>
    <t>Інші субвенції з місцевого бюджету</t>
  </si>
  <si>
    <t>Обласний бюджет Миколаївської області, всього</t>
  </si>
  <si>
    <t>Державний бюджет</t>
  </si>
  <si>
    <t>Бюджет Мішково-Погорілівської сільської територіальної громади  (на утримання Спільної комунальної установи "Об"єднаний трудовий архів Воскресенської, Первомайської селищних рад та Галицинівської, Мішково-Погорілівської, Шевченківської  сільських рад" для  надання соціально-правової допомоги щодо підтвердження трудового стажу)</t>
  </si>
  <si>
    <t>Обласний бюджет Миколаївської області (інші субвенції з місцевого бюджету - субвенція з обласного бюджету місцевим бюджетам для надання одноразової матеріальної допомоги громадянам, які постраждали внаслідок Чорнобильської катастрофи (категорії І ), та дітям з інвалідністю, інвалідність яких пов'язана з Чорнобильською катастрофою)</t>
  </si>
  <si>
    <t>Обласний бюджет Миколаївської області (інші субвенції з місцевого бюджету - субвенція з обласного бюджету місцевим бюджетам для надання матеріальної допомоги сім’ям загиблих та померлих учасників бойових дій на території інших країн, особам з інвалідністю внаслідок війни на території інших країн)</t>
  </si>
  <si>
    <t>1451200000</t>
  </si>
  <si>
    <t>9800</t>
  </si>
  <si>
    <t>Субвенція з місцевого бюджету державному бюджету на виконання програм соціально-економічного розвитку регіонів</t>
  </si>
  <si>
    <t>Додаткова дотація з державного бюджету місцевим бюджетам на здійснення повноважень органів місцевого самоврядування на деокупованих, тимчасово окупованих та інших територіях України, що зазнали негативного впливу у зв’язку з повномасштабною збройною агресією Російської Федерації</t>
  </si>
  <si>
    <t xml:space="preserve">Інші субвенції з місцевого бюджету </t>
  </si>
  <si>
    <t>субвенція державному бюджету для Миколаївської районної військової адміністрації на виконання повноважень</t>
  </si>
  <si>
    <t>Субвенція з місцевого бюджету за рахунок залишку коштів субвенції на надання державної підтримки особам з особливими освітніми потребами, що утворився на початок бюджетного періоду</t>
  </si>
  <si>
    <t>Додаток 5</t>
  </si>
  <si>
    <t>субвенція державному бюджету: для  підтримки ЗСУ (згідно звернень військових частин)</t>
  </si>
  <si>
    <t>субвенція Головному управліню ДПС у Миколаївській області на формування поштових відправлень населенню громади з податковими повідомленнями-рішеннями по податкам і зборам</t>
  </si>
  <si>
    <t xml:space="preserve">субвенція  Управлінню Державної міграційної служби України в Миколаївській області (Вітовському відділу  УДМС у Миколаївській області) для покращення якості надання адмінпослуг </t>
  </si>
  <si>
    <t>Субвенція з місцевого бюджету на забезпечення якісної, сучасної та доступної загальної середньої освіти `Нова українська школа` за рахунок відповідної субвенції з державного бюджету</t>
  </si>
  <si>
    <t xml:space="preserve">Сільський голова </t>
  </si>
  <si>
    <t>Іван НАЗАР</t>
  </si>
  <si>
    <t>до рішення    Галицинівської сільської  ради</t>
  </si>
  <si>
    <t xml:space="preserve">субвенція Управлінню Державної казначейської служби України у Вітовському районі Миколаївської області на поліпшення матеріально-технічної бази Управління Державної казначейської служби України у Вітовському районі Миколаївської області </t>
  </si>
  <si>
    <t>Субвенція з місцевого бюджету на здійснення переданих видатків у сфері освіти за рахунок коштів освітньої субвенції  (на оплату праці педагогічних працівників інклюзивно-ресурсних центрів Миколаївської області)</t>
  </si>
  <si>
    <t>Обласний бюджет Миколаївської області (інші субвенції з місцевого бюджету - субвенція з обласного бюджету місцевим  бюджетам  на  відшкодування витрат на поховання учасників бойових дій та осіб з інвалідністю внаслідок війни)</t>
  </si>
  <si>
    <t>Обласний бюджет Миколаївської області (інші субвенції з місцевого бюджету - субвенція з обласного бюджету  місцевим бюджетам на окремі заходи щодо соціального захисту осіб з інвалідністю  (грошова компенсація на бензин, ремонт і технічне обслуговування автомобілів та на транспортне обслуговування, встановлення телефонів особам з інвалідністю І та ІІ групи))</t>
  </si>
  <si>
    <t>Обласний бюджет Миколаївської області (інші субвенції з місцевого бюджету - субвенція з обласного бюджету місцевим  бюджетам   на пільгове медичне обслуговування громадян, які постраждали внаслідок Чорнобильської катастрофи)</t>
  </si>
  <si>
    <t>Бюджет Мішково-Погорілівської сільської територіальної громади  (на утримання Сектору містобудування та архітектури Мішково-Погорілівської сільської ради)</t>
  </si>
  <si>
    <t>(код бюджету)</t>
  </si>
  <si>
    <t>Міжбюджетні трансферти на 2026 рік</t>
  </si>
  <si>
    <t>Обласний бюджет Миколаївської області (інші субвенції з місцевого бюджету - субвенція з обласного бюджету місцевим бюджетам для  надання  матеріальної допомоги сім'ям загиблих та померлих осіб, які брали участь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сім'ям осіб, які загинули або померли внаслідок поранень, каліцтва, контузії чи інших ушкоджень здоров'я, одержаних під час участі у Революції Гідності, та сім’ям працівників структурних підрозділів Миколаївської обласної військової адміністрації, Миколаївської обласної ради, Комунального підприємства «Миколаївська обласна варта», які загинули 29 березня 2022 року внаслідок ракетного обстрілу адміністративної будівлі Миколаївської обласної ради за адресою: м. Миколаїв,                            вул. Адміральська, 22)</t>
  </si>
  <si>
    <t>Обласний бюджет Миколаївської області  (інші субвенції з місцевого бюджету - субвенція з обласного бюджету місцевим бюджетам для надання щомісячної матеріальної допомоги дітям військовослужбовців Збройних Сил України та інших військових формувань, у тому числі добровольчих, які загинули, пропали безвісти або померли внаслідок поранення, контузії чи каліцтва, одержаних при виконанні службових обов’язків на тимчасово окупованій території АР Крим, м. Севастополя, під час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 дітям працівників структурних підрозділів Миколаївської обласної військової адміністрації, Миколаївської обласної ради, Комунального підприємства "Миколаївська обласна варта", які загинули 29 березня 2022 року внаслідок ракетного обстрілу адміністративної будівлі Миколаївської обласної ради за адресою: м. Миколаїв, вул. Адміральська, 22)</t>
  </si>
  <si>
    <t>Додаткова дотація з державного бюджету місцевим бюджетам на
функціонування територій, на яких ведуться бойові дії</t>
  </si>
  <si>
    <t>Субвенція з державного бюджету місцевим бюджетам на забезпечення харчуванням учнів закладів загальної середньої освіти</t>
  </si>
  <si>
    <t>Субвенція з державного бюджету місцевим бюджетам на здійснення доплат педагогічним працівникам закладів загальної середньої освіти</t>
  </si>
  <si>
    <t>Субвенція з місцевого бюджету на здійснення переданих видатків у сфері освіти за рахунок коштів освітньої субвенції (на оплату праці педагогічних працівників інклюзивно-ресурсних центрів Миколаївської області)</t>
  </si>
  <si>
    <t>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t>
  </si>
  <si>
    <t>Дотації з місцевих бюджетів іншим місцевим бюджетам</t>
  </si>
  <si>
    <t>Дотація з місцевого бюджету на здійснення переданих з державного бюджету видатків з утримання закладів освіти та охорони здоров`я за рахунок відповідної додаткової дотації з державного бюджету</t>
  </si>
  <si>
    <t>Субвенція з державного бюджету місцевим бюджетам на надання державної підтримки особам з особливими освітніми потребами</t>
  </si>
  <si>
    <t>0379800</t>
  </si>
  <si>
    <t>субвенція  Головному управлінню національної поліції України в  Миколаївської області на придбання паливно-мастильних матеріалів для службового автомобіля  поліцейського офіцера Галицинівської сільської територіальної громади</t>
  </si>
  <si>
    <t>Районний бюджет Миколаївського району Миколаївської області  субвенція районному бюджету Миколаївського району Миколаївської області для Миколаївської районної ради для забезпечення окремих видатків виконавчого апарату  районної ради, спрямованих на виконання власних та делегованих повноважень (зарплата з нарахуваннями)</t>
  </si>
  <si>
    <t xml:space="preserve"> від                        року  №   </t>
  </si>
  <si>
    <t>субвенція  Головному управлінню національної поліції України в  Миколаївської області для проведення поточного ремонту приміщень адмінбудівлі відділення поліції № 4  Миколаївського районного управління ГУНП в Миколаївській області за адресою  м. Миколаїв, вул. Новозаводська, 10-А</t>
  </si>
</sst>
</file>

<file path=xl/styles.xml><?xml version="1.0" encoding="utf-8"?>
<styleSheet xmlns="http://schemas.openxmlformats.org/spreadsheetml/2006/main">
  <fonts count="15">
    <font>
      <sz val="11"/>
      <color theme="1"/>
      <name val="Calibri"/>
      <family val="2"/>
      <charset val="204"/>
      <scheme val="minor"/>
    </font>
    <font>
      <sz val="14"/>
      <name val="Times New Roman"/>
      <family val="1"/>
      <charset val="204"/>
    </font>
    <font>
      <b/>
      <sz val="14"/>
      <name val="Times New Roman"/>
      <family val="1"/>
      <charset val="204"/>
    </font>
    <font>
      <i/>
      <sz val="14"/>
      <name val="Times New Roman"/>
      <family val="1"/>
      <charset val="204"/>
    </font>
    <font>
      <u/>
      <sz val="11"/>
      <color theme="10"/>
      <name val="Calibri"/>
      <family val="2"/>
      <charset val="204"/>
      <scheme val="minor"/>
    </font>
    <font>
      <sz val="14"/>
      <color theme="1"/>
      <name val="Times New Roman"/>
      <family val="1"/>
      <charset val="204"/>
    </font>
    <font>
      <sz val="11"/>
      <color theme="1"/>
      <name val="Times New Roman"/>
      <family val="1"/>
      <charset val="204"/>
    </font>
    <font>
      <b/>
      <sz val="14"/>
      <color theme="1"/>
      <name val="Times New Roman"/>
      <family val="1"/>
      <charset val="204"/>
    </font>
    <font>
      <i/>
      <sz val="14"/>
      <color theme="1"/>
      <name val="Times New Roman"/>
      <family val="1"/>
      <charset val="204"/>
    </font>
    <font>
      <i/>
      <sz val="11"/>
      <color theme="1"/>
      <name val="Calibri"/>
      <family val="2"/>
      <charset val="204"/>
      <scheme val="minor"/>
    </font>
    <font>
      <sz val="12"/>
      <color theme="1"/>
      <name val="Times New Roman"/>
      <family val="1"/>
      <charset val="204"/>
    </font>
    <font>
      <i/>
      <sz val="14"/>
      <color rgb="FFFF0000"/>
      <name val="Times New Roman"/>
      <family val="1"/>
      <charset val="204"/>
    </font>
    <font>
      <sz val="11"/>
      <color rgb="FF000000"/>
      <name val="Times New Roman"/>
      <family val="1"/>
      <charset val="204"/>
    </font>
    <font>
      <sz val="16"/>
      <color theme="1"/>
      <name val="Times New Roman"/>
      <family val="1"/>
      <charset val="204"/>
    </font>
    <font>
      <b/>
      <sz val="11"/>
      <color theme="1"/>
      <name val="Calibri"/>
      <family val="2"/>
      <charset val="204"/>
      <scheme val="minor"/>
    </font>
  </fonts>
  <fills count="3">
    <fill>
      <patternFill patternType="none"/>
    </fill>
    <fill>
      <patternFill patternType="gray125"/>
    </fill>
    <fill>
      <patternFill patternType="solid">
        <fgColor theme="0"/>
        <bgColor indexed="64"/>
      </patternFill>
    </fill>
  </fills>
  <borders count="27">
    <border>
      <left/>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s>
  <cellStyleXfs count="2">
    <xf numFmtId="0" fontId="0" fillId="0" borderId="0"/>
    <xf numFmtId="0" fontId="4" fillId="0" borderId="0" applyNumberFormat="0" applyFill="0" applyBorder="0" applyAlignment="0" applyProtection="0"/>
  </cellStyleXfs>
  <cellXfs count="173">
    <xf numFmtId="0" fontId="0" fillId="0" borderId="0" xfId="0"/>
    <xf numFmtId="0" fontId="5" fillId="0" borderId="0" xfId="0" applyFont="1"/>
    <xf numFmtId="0" fontId="0" fillId="0" borderId="0" xfId="0" applyBorder="1"/>
    <xf numFmtId="0" fontId="6" fillId="0" borderId="0" xfId="0" applyFont="1" applyBorder="1"/>
    <xf numFmtId="0" fontId="6" fillId="0" borderId="0" xfId="0" applyFont="1" applyBorder="1" applyAlignment="1">
      <alignment wrapText="1"/>
    </xf>
    <xf numFmtId="49" fontId="6" fillId="0" borderId="0" xfId="0" applyNumberFormat="1" applyFont="1" applyBorder="1"/>
    <xf numFmtId="3" fontId="6" fillId="0" borderId="0" xfId="0" applyNumberFormat="1" applyFont="1" applyBorder="1"/>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49" fontId="0" fillId="0" borderId="0" xfId="0" applyNumberFormat="1" applyBorder="1" applyAlignment="1">
      <alignment wrapText="1"/>
    </xf>
    <xf numFmtId="0" fontId="0" fillId="0" borderId="0" xfId="0" applyBorder="1" applyAlignment="1">
      <alignment wrapText="1"/>
    </xf>
    <xf numFmtId="49" fontId="5" fillId="0" borderId="0" xfId="0" applyNumberFormat="1" applyFont="1" applyBorder="1" applyAlignment="1">
      <alignment wrapText="1"/>
    </xf>
    <xf numFmtId="0" fontId="5" fillId="0" borderId="4" xfId="0" applyFont="1" applyBorder="1" applyAlignment="1">
      <alignment horizontal="center"/>
    </xf>
    <xf numFmtId="0" fontId="7" fillId="0" borderId="3" xfId="0" applyFont="1" applyBorder="1"/>
    <xf numFmtId="4" fontId="7" fillId="0" borderId="4" xfId="0" applyNumberFormat="1" applyFont="1" applyBorder="1" applyAlignment="1">
      <alignment vertical="center"/>
    </xf>
    <xf numFmtId="4" fontId="7" fillId="0" borderId="4" xfId="0" applyNumberFormat="1" applyFont="1" applyBorder="1"/>
    <xf numFmtId="4" fontId="5" fillId="0" borderId="4" xfId="0" applyNumberFormat="1" applyFont="1" applyBorder="1"/>
    <xf numFmtId="49" fontId="5" fillId="0" borderId="5" xfId="0" applyNumberFormat="1" applyFont="1" applyBorder="1"/>
    <xf numFmtId="49" fontId="5" fillId="0" borderId="3" xfId="0" applyNumberFormat="1" applyFont="1" applyBorder="1"/>
    <xf numFmtId="3" fontId="5" fillId="0" borderId="4" xfId="0" applyNumberFormat="1" applyFont="1" applyBorder="1"/>
    <xf numFmtId="49" fontId="5" fillId="0" borderId="0" xfId="0" applyNumberFormat="1" applyFont="1" applyBorder="1"/>
    <xf numFmtId="3" fontId="5" fillId="0" borderId="0" xfId="0" applyNumberFormat="1" applyFont="1" applyBorder="1"/>
    <xf numFmtId="49" fontId="5" fillId="0" borderId="1" xfId="0" applyNumberFormat="1" applyFont="1" applyBorder="1"/>
    <xf numFmtId="3" fontId="5" fillId="0" borderId="2" xfId="0" applyNumberFormat="1" applyFont="1" applyBorder="1"/>
    <xf numFmtId="0" fontId="5" fillId="0" borderId="6" xfId="0" applyFont="1" applyBorder="1" applyAlignment="1">
      <alignment horizontal="center"/>
    </xf>
    <xf numFmtId="49" fontId="5" fillId="0" borderId="6" xfId="0" applyNumberFormat="1" applyFont="1" applyBorder="1" applyAlignment="1">
      <alignment wrapText="1"/>
    </xf>
    <xf numFmtId="0" fontId="8" fillId="0" borderId="3" xfId="0" applyFont="1" applyBorder="1" applyAlignment="1">
      <alignment vertical="center"/>
    </xf>
    <xf numFmtId="0" fontId="8" fillId="0" borderId="0" xfId="0" applyFont="1"/>
    <xf numFmtId="0" fontId="9" fillId="0" borderId="0" xfId="0" applyFont="1"/>
    <xf numFmtId="4" fontId="0" fillId="0" borderId="0" xfId="0" applyNumberFormat="1"/>
    <xf numFmtId="49" fontId="7" fillId="0" borderId="7" xfId="0" applyNumberFormat="1" applyFont="1" applyBorder="1" applyAlignment="1">
      <alignment wrapText="1"/>
    </xf>
    <xf numFmtId="49" fontId="5" fillId="0" borderId="8" xfId="0" applyNumberFormat="1" applyFont="1" applyBorder="1"/>
    <xf numFmtId="3" fontId="5" fillId="0" borderId="9" xfId="0" applyNumberFormat="1" applyFont="1" applyBorder="1"/>
    <xf numFmtId="0" fontId="8" fillId="0" borderId="3" xfId="0" applyFont="1" applyBorder="1"/>
    <xf numFmtId="0" fontId="10" fillId="0" borderId="5" xfId="0" applyFont="1" applyBorder="1" applyAlignment="1">
      <alignment horizontal="center" wrapText="1"/>
    </xf>
    <xf numFmtId="0" fontId="10" fillId="0" borderId="10" xfId="0" applyFont="1" applyBorder="1" applyAlignment="1">
      <alignment horizontal="center"/>
    </xf>
    <xf numFmtId="0" fontId="10" fillId="0" borderId="11" xfId="0" applyFont="1" applyBorder="1" applyAlignment="1">
      <alignment horizontal="center" wrapText="1"/>
    </xf>
    <xf numFmtId="0" fontId="10" fillId="0" borderId="5" xfId="1" applyFont="1" applyBorder="1" applyAlignment="1">
      <alignment horizontal="center" wrapText="1"/>
    </xf>
    <xf numFmtId="4" fontId="5" fillId="0" borderId="10" xfId="0" applyNumberFormat="1" applyFont="1" applyBorder="1"/>
    <xf numFmtId="4" fontId="1" fillId="2" borderId="4" xfId="0" applyNumberFormat="1" applyFont="1" applyFill="1" applyBorder="1" applyAlignment="1">
      <alignment vertical="center"/>
    </xf>
    <xf numFmtId="0" fontId="5" fillId="0" borderId="12" xfId="0" quotePrefix="1" applyFont="1" applyBorder="1" applyAlignment="1">
      <alignment horizontal="center"/>
    </xf>
    <xf numFmtId="49" fontId="5" fillId="0" borderId="0" xfId="0" applyNumberFormat="1" applyFont="1" applyBorder="1" applyAlignment="1">
      <alignment wrapText="1"/>
    </xf>
    <xf numFmtId="49" fontId="7" fillId="0" borderId="3" xfId="0" applyNumberFormat="1" applyFont="1" applyBorder="1"/>
    <xf numFmtId="0" fontId="11" fillId="0" borderId="3" xfId="0" applyFont="1" applyBorder="1" applyAlignment="1">
      <alignment vertical="center"/>
    </xf>
    <xf numFmtId="4" fontId="11" fillId="2" borderId="4" xfId="0" applyNumberFormat="1" applyFont="1" applyFill="1" applyBorder="1" applyAlignment="1">
      <alignment vertical="center"/>
    </xf>
    <xf numFmtId="0" fontId="2" fillId="0" borderId="3" xfId="0" applyFont="1" applyBorder="1"/>
    <xf numFmtId="4" fontId="2" fillId="0" borderId="4" xfId="0" applyNumberFormat="1" applyFont="1" applyBorder="1"/>
    <xf numFmtId="0" fontId="1" fillId="0" borderId="3" xfId="0" applyFont="1" applyBorder="1"/>
    <xf numFmtId="0" fontId="3" fillId="0" borderId="3" xfId="0" applyFont="1" applyBorder="1" applyAlignment="1">
      <alignment vertical="center"/>
    </xf>
    <xf numFmtId="4" fontId="1" fillId="0" borderId="4" xfId="0" applyNumberFormat="1" applyFont="1" applyBorder="1" applyAlignment="1">
      <alignment vertical="center"/>
    </xf>
    <xf numFmtId="4" fontId="3" fillId="0" borderId="4" xfId="0" applyNumberFormat="1" applyFont="1" applyBorder="1" applyAlignment="1">
      <alignment vertical="center"/>
    </xf>
    <xf numFmtId="49" fontId="5" fillId="0" borderId="0" xfId="0" applyNumberFormat="1" applyFont="1" applyBorder="1" applyAlignment="1">
      <alignment wrapText="1"/>
    </xf>
    <xf numFmtId="49" fontId="5" fillId="0" borderId="7" xfId="0" applyNumberFormat="1" applyFont="1" applyBorder="1" applyAlignment="1">
      <alignment wrapText="1"/>
    </xf>
    <xf numFmtId="0" fontId="5" fillId="0" borderId="0" xfId="0" applyFont="1" applyBorder="1" applyAlignment="1">
      <alignment wrapText="1"/>
    </xf>
    <xf numFmtId="49" fontId="5" fillId="0" borderId="11" xfId="0" applyNumberFormat="1" applyFont="1" applyBorder="1" applyAlignment="1">
      <alignment wrapText="1"/>
    </xf>
    <xf numFmtId="0" fontId="5" fillId="0" borderId="8" xfId="0" applyFont="1" applyBorder="1" applyAlignment="1">
      <alignment horizontal="center"/>
    </xf>
    <xf numFmtId="0" fontId="7" fillId="0" borderId="3" xfId="0" applyFont="1" applyBorder="1" applyAlignment="1">
      <alignment horizontal="center"/>
    </xf>
    <xf numFmtId="0" fontId="5" fillId="0" borderId="9" xfId="0" applyFont="1" applyBorder="1"/>
    <xf numFmtId="0" fontId="6" fillId="0" borderId="9" xfId="0" applyFont="1" applyBorder="1"/>
    <xf numFmtId="0" fontId="5" fillId="0" borderId="8" xfId="0" applyFont="1" applyBorder="1"/>
    <xf numFmtId="0" fontId="0" fillId="0" borderId="0" xfId="0" applyFont="1"/>
    <xf numFmtId="4" fontId="3" fillId="2" borderId="4" xfId="0" applyNumberFormat="1" applyFont="1" applyFill="1" applyBorder="1" applyAlignment="1">
      <alignment vertical="center"/>
    </xf>
    <xf numFmtId="4" fontId="3" fillId="0" borderId="13" xfId="0" applyNumberFormat="1" applyFont="1" applyBorder="1" applyAlignment="1">
      <alignment vertical="center"/>
    </xf>
    <xf numFmtId="0" fontId="5" fillId="0" borderId="0" xfId="0" applyFont="1" applyBorder="1" applyAlignment="1">
      <alignment horizontal="center"/>
    </xf>
    <xf numFmtId="0" fontId="5" fillId="0" borderId="0" xfId="0" quotePrefix="1" applyFont="1" applyBorder="1" applyAlignment="1">
      <alignment horizontal="center"/>
    </xf>
    <xf numFmtId="0" fontId="5" fillId="0" borderId="12" xfId="0" applyFont="1" applyBorder="1"/>
    <xf numFmtId="0" fontId="6" fillId="0" borderId="0" xfId="0" applyFont="1"/>
    <xf numFmtId="0" fontId="6" fillId="0" borderId="0" xfId="0" applyFont="1" applyAlignment="1">
      <alignment horizontal="center"/>
    </xf>
    <xf numFmtId="0" fontId="12" fillId="0" borderId="0" xfId="0" applyFont="1" applyAlignment="1">
      <alignment horizontal="left" vertical="center"/>
    </xf>
    <xf numFmtId="0" fontId="12" fillId="0" borderId="0" xfId="0" applyFont="1" applyAlignment="1">
      <alignment vertical="center" wrapText="1"/>
    </xf>
    <xf numFmtId="0" fontId="6" fillId="0" borderId="0" xfId="0" applyFont="1" applyAlignment="1"/>
    <xf numFmtId="0" fontId="7" fillId="0" borderId="0" xfId="0" applyFont="1"/>
    <xf numFmtId="0" fontId="14" fillId="0" borderId="0" xfId="0" applyFont="1"/>
    <xf numFmtId="4" fontId="14" fillId="0" borderId="0" xfId="0" applyNumberFormat="1" applyFont="1"/>
    <xf numFmtId="0" fontId="1" fillId="0" borderId="3" xfId="0" applyFont="1" applyBorder="1" applyAlignment="1">
      <alignment vertical="center"/>
    </xf>
    <xf numFmtId="0" fontId="5" fillId="0" borderId="20" xfId="0" applyFont="1" applyBorder="1" applyAlignment="1">
      <alignment horizontal="center" wrapText="1"/>
    </xf>
    <xf numFmtId="0" fontId="5" fillId="0" borderId="13" xfId="0" applyFont="1" applyBorder="1" applyAlignment="1">
      <alignment horizontal="center" wrapText="1"/>
    </xf>
    <xf numFmtId="4" fontId="2" fillId="2" borderId="4" xfId="0" applyNumberFormat="1" applyFont="1" applyFill="1" applyBorder="1" applyAlignment="1">
      <alignment vertical="center"/>
    </xf>
    <xf numFmtId="4" fontId="5" fillId="0" borderId="2" xfId="0" applyNumberFormat="1" applyFont="1" applyBorder="1"/>
    <xf numFmtId="0" fontId="5" fillId="0" borderId="3" xfId="0" applyFont="1" applyBorder="1"/>
    <xf numFmtId="4" fontId="5" fillId="0" borderId="4" xfId="0" applyNumberFormat="1" applyFont="1" applyBorder="1" applyAlignment="1">
      <alignment vertical="center"/>
    </xf>
    <xf numFmtId="49" fontId="5" fillId="0" borderId="0" xfId="0" applyNumberFormat="1" applyFont="1" applyBorder="1" applyAlignment="1">
      <alignment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8" fillId="0" borderId="16" xfId="0" applyFont="1" applyBorder="1" applyAlignment="1">
      <alignment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7" fillId="0" borderId="14" xfId="0" applyFont="1" applyBorder="1" applyAlignment="1">
      <alignment wrapText="1"/>
    </xf>
    <xf numFmtId="0" fontId="7" fillId="0" borderId="15" xfId="0" applyFont="1" applyBorder="1" applyAlignment="1">
      <alignment wrapText="1"/>
    </xf>
    <xf numFmtId="0" fontId="7" fillId="0" borderId="16" xfId="0" applyFont="1" applyBorder="1" applyAlignment="1">
      <alignment wrapText="1"/>
    </xf>
    <xf numFmtId="0" fontId="5" fillId="0" borderId="14" xfId="0" applyFont="1" applyBorder="1" applyAlignment="1">
      <alignment wrapText="1"/>
    </xf>
    <xf numFmtId="0" fontId="5" fillId="0" borderId="15" xfId="0" applyFont="1" applyBorder="1" applyAlignment="1">
      <alignment wrapText="1"/>
    </xf>
    <xf numFmtId="0" fontId="5" fillId="0" borderId="16" xfId="0" applyFont="1" applyBorder="1" applyAlignment="1">
      <alignment wrapText="1"/>
    </xf>
    <xf numFmtId="0" fontId="5" fillId="0" borderId="15" xfId="0" applyFont="1" applyBorder="1" applyAlignment="1">
      <alignment horizontal="center" wrapText="1"/>
    </xf>
    <xf numFmtId="0" fontId="0" fillId="0" borderId="15" xfId="0" applyBorder="1" applyAlignment="1">
      <alignment horizontal="center" wrapText="1"/>
    </xf>
    <xf numFmtId="0" fontId="0" fillId="0" borderId="0" xfId="0" applyBorder="1" applyAlignment="1">
      <alignment wrapText="1"/>
    </xf>
    <xf numFmtId="0" fontId="1" fillId="0" borderId="14" xfId="0" applyFont="1" applyBorder="1" applyAlignment="1">
      <alignment horizontal="left" wrapText="1"/>
    </xf>
    <xf numFmtId="0" fontId="0" fillId="0" borderId="15" xfId="0" applyFont="1" applyBorder="1" applyAlignment="1">
      <alignment horizontal="left" wrapText="1"/>
    </xf>
    <xf numFmtId="0" fontId="0" fillId="0" borderId="16" xfId="0" applyFont="1" applyBorder="1" applyAlignment="1">
      <alignment horizontal="left" wrapText="1"/>
    </xf>
    <xf numFmtId="49" fontId="0" fillId="0" borderId="0" xfId="0" applyNumberFormat="1" applyBorder="1" applyAlignment="1">
      <alignment wrapText="1"/>
    </xf>
    <xf numFmtId="0" fontId="5" fillId="0" borderId="8" xfId="0" applyFont="1" applyBorder="1" applyAlignment="1">
      <alignment horizontal="center"/>
    </xf>
    <xf numFmtId="0" fontId="5" fillId="0" borderId="0" xfId="0" applyFont="1" applyBorder="1" applyAlignment="1">
      <alignment horizontal="center"/>
    </xf>
    <xf numFmtId="0" fontId="5" fillId="0" borderId="9" xfId="0" applyFont="1" applyBorder="1" applyAlignment="1">
      <alignment horizontal="center"/>
    </xf>
    <xf numFmtId="0" fontId="5" fillId="0" borderId="0" xfId="0" applyFont="1" applyBorder="1" applyAlignment="1">
      <alignment wrapText="1"/>
    </xf>
    <xf numFmtId="0" fontId="3" fillId="0" borderId="14" xfId="0" applyFont="1" applyBorder="1" applyAlignment="1">
      <alignment vertical="center" wrapText="1"/>
    </xf>
    <xf numFmtId="0" fontId="3" fillId="0" borderId="15" xfId="0" applyFont="1" applyBorder="1" applyAlignment="1"/>
    <xf numFmtId="0" fontId="3" fillId="0" borderId="16" xfId="0" applyFont="1" applyBorder="1" applyAlignment="1"/>
    <xf numFmtId="0" fontId="5" fillId="0" borderId="6" xfId="0" applyFont="1" applyBorder="1" applyAlignment="1">
      <alignment wrapText="1"/>
    </xf>
    <xf numFmtId="0" fontId="8" fillId="0" borderId="15" xfId="0" applyFont="1" applyBorder="1" applyAlignment="1"/>
    <xf numFmtId="0" fontId="8" fillId="0" borderId="16" xfId="0" applyFont="1" applyBorder="1" applyAlignment="1"/>
    <xf numFmtId="0" fontId="14" fillId="0" borderId="15" xfId="0" applyFont="1" applyBorder="1" applyAlignment="1">
      <alignment wrapText="1"/>
    </xf>
    <xf numFmtId="0" fontId="14" fillId="0" borderId="16" xfId="0" applyFont="1" applyBorder="1" applyAlignment="1">
      <alignment wrapText="1"/>
    </xf>
    <xf numFmtId="0" fontId="8" fillId="0" borderId="7" xfId="0" applyFont="1" applyBorder="1" applyAlignment="1">
      <alignment vertical="center" wrapText="1"/>
    </xf>
    <xf numFmtId="0" fontId="0" fillId="0" borderId="7" xfId="0" applyBorder="1" applyAlignment="1">
      <alignment vertical="center" wrapText="1"/>
    </xf>
    <xf numFmtId="49" fontId="5" fillId="0" borderId="0" xfId="0" applyNumberFormat="1" applyFont="1" applyBorder="1" applyAlignment="1">
      <alignment horizontal="center" wrapText="1"/>
    </xf>
    <xf numFmtId="0" fontId="0" fillId="0" borderId="0" xfId="0" applyBorder="1" applyAlignment="1"/>
    <xf numFmtId="49" fontId="5" fillId="0" borderId="0" xfId="0" applyNumberFormat="1" applyFont="1" applyBorder="1" applyAlignment="1">
      <alignment wrapText="1"/>
    </xf>
    <xf numFmtId="0" fontId="8" fillId="0" borderId="14" xfId="0" applyFont="1" applyBorder="1"/>
    <xf numFmtId="0" fontId="8" fillId="0" borderId="15" xfId="0" applyFont="1" applyBorder="1"/>
    <xf numFmtId="0" fontId="8" fillId="0" borderId="16" xfId="0" applyFont="1" applyBorder="1"/>
    <xf numFmtId="0" fontId="8" fillId="0" borderId="7" xfId="0" applyFont="1" applyBorder="1" applyAlignment="1">
      <alignment wrapText="1"/>
    </xf>
    <xf numFmtId="0" fontId="0" fillId="0" borderId="7" xfId="0" applyBorder="1" applyAlignment="1">
      <alignment wrapText="1"/>
    </xf>
    <xf numFmtId="49" fontId="5" fillId="0" borderId="21" xfId="0" applyNumberFormat="1" applyFont="1" applyBorder="1" applyAlignment="1">
      <alignment wrapText="1"/>
    </xf>
    <xf numFmtId="49" fontId="5" fillId="0" borderId="22" xfId="0" applyNumberFormat="1" applyFont="1" applyBorder="1" applyAlignment="1">
      <alignment wrapText="1"/>
    </xf>
    <xf numFmtId="49" fontId="5" fillId="0" borderId="23" xfId="0" applyNumberFormat="1" applyFont="1" applyBorder="1" applyAlignment="1">
      <alignment wrapText="1"/>
    </xf>
    <xf numFmtId="0" fontId="1" fillId="0" borderId="14" xfId="0" applyFont="1" applyBorder="1" applyAlignment="1">
      <alignment wrapText="1"/>
    </xf>
    <xf numFmtId="0" fontId="1" fillId="0" borderId="15" xfId="0" applyFont="1" applyBorder="1" applyAlignment="1">
      <alignment wrapText="1"/>
    </xf>
    <xf numFmtId="0" fontId="1" fillId="0" borderId="16" xfId="0" applyFont="1" applyBorder="1" applyAlignment="1">
      <alignment wrapText="1"/>
    </xf>
    <xf numFmtId="49" fontId="5" fillId="0" borderId="7" xfId="0" applyNumberFormat="1" applyFont="1" applyBorder="1" applyAlignment="1">
      <alignment wrapText="1"/>
    </xf>
    <xf numFmtId="49" fontId="5" fillId="0" borderId="11" xfId="0" applyNumberFormat="1" applyFont="1" applyBorder="1" applyAlignment="1">
      <alignment wrapText="1"/>
    </xf>
    <xf numFmtId="0" fontId="10" fillId="0" borderId="24" xfId="0" applyFont="1" applyBorder="1" applyAlignment="1">
      <alignment horizontal="center" wrapText="1"/>
    </xf>
    <xf numFmtId="0" fontId="10" fillId="0" borderId="25" xfId="0" applyFont="1" applyBorder="1" applyAlignment="1">
      <alignment horizontal="center" wrapText="1"/>
    </xf>
    <xf numFmtId="0" fontId="10" fillId="0" borderId="26" xfId="0" applyFont="1" applyBorder="1" applyAlignment="1">
      <alignment horizontal="center" wrapText="1"/>
    </xf>
    <xf numFmtId="0" fontId="11" fillId="0" borderId="14" xfId="0" applyFont="1" applyBorder="1" applyAlignment="1">
      <alignment vertical="center" wrapText="1"/>
    </xf>
    <xf numFmtId="0" fontId="11" fillId="0" borderId="15" xfId="0" applyFont="1" applyBorder="1" applyAlignment="1"/>
    <xf numFmtId="0" fontId="11" fillId="0" borderId="16" xfId="0" applyFont="1" applyBorder="1" applyAlignment="1"/>
    <xf numFmtId="49" fontId="5" fillId="0" borderId="8" xfId="0" applyNumberFormat="1" applyFont="1" applyBorder="1" applyAlignment="1">
      <alignment horizontal="center"/>
    </xf>
    <xf numFmtId="0" fontId="5" fillId="0" borderId="20" xfId="0" applyFont="1" applyBorder="1" applyAlignment="1">
      <alignment horizontal="center" wrapText="1"/>
    </xf>
    <xf numFmtId="0" fontId="5" fillId="0" borderId="13" xfId="0" applyFont="1" applyBorder="1" applyAlignment="1">
      <alignment horizontal="center" wrapText="1"/>
    </xf>
    <xf numFmtId="0" fontId="5" fillId="0" borderId="21" xfId="0" applyFont="1" applyBorder="1" applyAlignment="1">
      <alignment horizontal="center"/>
    </xf>
    <xf numFmtId="0" fontId="5" fillId="0" borderId="22" xfId="0" applyFont="1" applyBorder="1" applyAlignment="1">
      <alignment horizontal="center"/>
    </xf>
    <xf numFmtId="0" fontId="5" fillId="0" borderId="23" xfId="0" applyFont="1" applyBorder="1" applyAlignment="1">
      <alignment horizontal="center"/>
    </xf>
    <xf numFmtId="49" fontId="7" fillId="0" borderId="14" xfId="0" applyNumberFormat="1" applyFont="1" applyBorder="1" applyAlignment="1">
      <alignment wrapText="1"/>
    </xf>
    <xf numFmtId="49" fontId="7" fillId="0" borderId="15" xfId="0" applyNumberFormat="1" applyFont="1" applyBorder="1" applyAlignment="1">
      <alignment wrapText="1"/>
    </xf>
    <xf numFmtId="49" fontId="7" fillId="0" borderId="16" xfId="0" applyNumberFormat="1" applyFont="1" applyBorder="1" applyAlignment="1">
      <alignment wrapText="1"/>
    </xf>
    <xf numFmtId="0" fontId="3" fillId="0" borderId="14" xfId="0" applyFont="1" applyBorder="1" applyAlignment="1">
      <alignment horizontal="left" wrapText="1"/>
    </xf>
    <xf numFmtId="0" fontId="3" fillId="0" borderId="15" xfId="0" applyFont="1" applyBorder="1" applyAlignment="1">
      <alignment horizontal="left" wrapText="1"/>
    </xf>
    <xf numFmtId="0" fontId="3" fillId="0" borderId="16" xfId="0" applyFont="1" applyBorder="1" applyAlignment="1">
      <alignment horizontal="left" wrapText="1"/>
    </xf>
    <xf numFmtId="0" fontId="9" fillId="0" borderId="15" xfId="0" applyFont="1" applyBorder="1"/>
    <xf numFmtId="0" fontId="9" fillId="0" borderId="16" xfId="0" applyFont="1" applyBorder="1"/>
    <xf numFmtId="0" fontId="13" fillId="0" borderId="0" xfId="0" applyFont="1" applyAlignment="1">
      <alignment horizontal="center"/>
    </xf>
    <xf numFmtId="0" fontId="12" fillId="0" borderId="0" xfId="0" applyFont="1" applyAlignment="1">
      <alignment horizontal="left" vertical="center"/>
    </xf>
    <xf numFmtId="0" fontId="12" fillId="0" borderId="0" xfId="0" applyFont="1" applyAlignment="1">
      <alignment horizontal="left" vertical="center" wrapText="1"/>
    </xf>
    <xf numFmtId="0" fontId="6" fillId="0" borderId="0" xfId="0" applyFont="1" applyAlignment="1">
      <alignment horizontal="left"/>
    </xf>
    <xf numFmtId="0" fontId="1" fillId="0" borderId="15" xfId="0" applyFont="1" applyBorder="1" applyAlignment="1">
      <alignment horizontal="left" wrapText="1"/>
    </xf>
    <xf numFmtId="0" fontId="1" fillId="0" borderId="16" xfId="0" applyFont="1" applyBorder="1" applyAlignment="1">
      <alignment horizontal="left" wrapText="1"/>
    </xf>
    <xf numFmtId="0" fontId="8" fillId="0" borderId="14" xfId="0" applyFont="1" applyBorder="1" applyAlignment="1"/>
    <xf numFmtId="0" fontId="9" fillId="0" borderId="15" xfId="0" applyFont="1" applyBorder="1" applyAlignment="1"/>
    <xf numFmtId="0" fontId="9" fillId="0" borderId="16" xfId="0" applyFont="1" applyBorder="1" applyAlignment="1"/>
    <xf numFmtId="0" fontId="7" fillId="0" borderId="14" xfId="0" applyFont="1" applyBorder="1" applyAlignment="1"/>
    <xf numFmtId="0" fontId="7" fillId="0" borderId="15" xfId="0" applyFont="1" applyBorder="1" applyAlignment="1"/>
    <xf numFmtId="0" fontId="7" fillId="0" borderId="16" xfId="0" applyFont="1" applyBorder="1" applyAlignment="1"/>
    <xf numFmtId="0" fontId="10" fillId="0" borderId="17" xfId="0" applyFont="1" applyBorder="1" applyAlignment="1">
      <alignment horizontal="center" wrapText="1"/>
    </xf>
    <xf numFmtId="0" fontId="10" fillId="0" borderId="18" xfId="0" applyFont="1" applyBorder="1" applyAlignment="1">
      <alignment horizontal="center" wrapText="1"/>
    </xf>
    <xf numFmtId="0" fontId="10" fillId="0" borderId="19" xfId="0" applyFont="1" applyBorder="1" applyAlignment="1">
      <alignment horizontal="center" wrapText="1"/>
    </xf>
    <xf numFmtId="0" fontId="5" fillId="0" borderId="14" xfId="0" applyFont="1" applyBorder="1" applyAlignment="1">
      <alignment horizontal="center"/>
    </xf>
    <xf numFmtId="0" fontId="5" fillId="0" borderId="15" xfId="0" applyFont="1" applyBorder="1" applyAlignment="1">
      <alignment horizontal="center"/>
    </xf>
    <xf numFmtId="0" fontId="5" fillId="0" borderId="16" xfId="0" applyFont="1" applyBorder="1" applyAlignment="1">
      <alignment horizontal="center"/>
    </xf>
    <xf numFmtId="0" fontId="2" fillId="0" borderId="14" xfId="0" applyFont="1" applyBorder="1" applyAlignment="1"/>
    <xf numFmtId="0" fontId="2" fillId="0" borderId="15" xfId="0" applyFont="1" applyBorder="1" applyAlignment="1"/>
    <xf numFmtId="0" fontId="2" fillId="0" borderId="16" xfId="0" applyFont="1" applyBorder="1" applyAlignment="1"/>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128"/>
  <sheetViews>
    <sheetView tabSelected="1" view="pageBreakPreview" topLeftCell="A64" zoomScaleSheetLayoutView="100" workbookViewId="0">
      <selection activeCell="B67" sqref="B67:I67"/>
    </sheetView>
  </sheetViews>
  <sheetFormatPr defaultRowHeight="15"/>
  <cols>
    <col min="1" max="1" width="19.5703125" customWidth="1"/>
    <col min="2" max="2" width="11.85546875" customWidth="1"/>
    <col min="3" max="3" width="15.42578125" customWidth="1"/>
    <col min="9" max="9" width="10.7109375" customWidth="1"/>
    <col min="10" max="10" width="20.42578125" customWidth="1"/>
    <col min="12" max="12" width="10" bestFit="1" customWidth="1"/>
    <col min="13" max="13" width="12.28515625" bestFit="1" customWidth="1"/>
    <col min="15" max="15" width="25.7109375" customWidth="1"/>
    <col min="16" max="16" width="12.42578125" bestFit="1" customWidth="1"/>
  </cols>
  <sheetData>
    <row r="1" spans="1:13" ht="18.75">
      <c r="A1" s="1"/>
      <c r="B1" s="1"/>
      <c r="C1" s="1"/>
      <c r="D1" s="1"/>
      <c r="E1" s="1"/>
      <c r="F1" s="69"/>
      <c r="G1" s="153" t="s">
        <v>36</v>
      </c>
      <c r="H1" s="153"/>
      <c r="I1" s="153"/>
      <c r="J1" s="153"/>
      <c r="K1" s="1"/>
    </row>
    <row r="2" spans="1:13" ht="18.75" customHeight="1">
      <c r="A2" s="1"/>
      <c r="B2" s="1"/>
      <c r="C2" s="1"/>
      <c r="D2" s="1"/>
      <c r="E2" s="1"/>
      <c r="F2" s="70"/>
      <c r="G2" s="154" t="s">
        <v>43</v>
      </c>
      <c r="H2" s="154"/>
      <c r="I2" s="154"/>
      <c r="J2" s="154"/>
      <c r="K2" s="1"/>
    </row>
    <row r="3" spans="1:13" ht="18.75">
      <c r="A3" s="1"/>
      <c r="B3" s="1"/>
      <c r="C3" s="1"/>
      <c r="D3" s="1"/>
      <c r="E3" s="1"/>
      <c r="F3" s="71"/>
      <c r="G3" s="155" t="s">
        <v>65</v>
      </c>
      <c r="H3" s="155"/>
      <c r="I3" s="155"/>
      <c r="J3" s="155"/>
      <c r="K3" s="1"/>
    </row>
    <row r="4" spans="1:13" ht="18.75">
      <c r="A4" s="1"/>
      <c r="B4" s="1"/>
      <c r="C4" s="1"/>
      <c r="D4" s="1"/>
      <c r="E4" s="1"/>
      <c r="F4" s="1"/>
      <c r="G4" s="1"/>
      <c r="H4" s="1"/>
      <c r="I4" s="1"/>
      <c r="J4" s="1"/>
      <c r="K4" s="1"/>
    </row>
    <row r="5" spans="1:13" ht="20.25">
      <c r="A5" s="152" t="s">
        <v>51</v>
      </c>
      <c r="B5" s="152"/>
      <c r="C5" s="152"/>
      <c r="D5" s="152"/>
      <c r="E5" s="152"/>
      <c r="F5" s="152"/>
      <c r="G5" s="152"/>
      <c r="H5" s="152"/>
      <c r="I5" s="152"/>
      <c r="J5" s="152"/>
      <c r="K5" s="1"/>
    </row>
    <row r="6" spans="1:13" ht="18.75">
      <c r="A6" s="1"/>
      <c r="B6" s="1"/>
      <c r="C6" s="65"/>
      <c r="D6" s="66"/>
      <c r="E6" s="41" t="s">
        <v>29</v>
      </c>
      <c r="F6" s="66"/>
      <c r="G6" s="1"/>
      <c r="H6" s="1"/>
      <c r="I6" s="1"/>
      <c r="J6" s="1"/>
      <c r="K6" s="1"/>
    </row>
    <row r="7" spans="1:13" ht="18.75">
      <c r="A7" s="1"/>
      <c r="B7" s="1"/>
      <c r="C7" s="64"/>
      <c r="D7" s="67"/>
      <c r="E7" s="68" t="s">
        <v>50</v>
      </c>
      <c r="F7" s="67"/>
      <c r="G7" s="1"/>
      <c r="H7" s="1"/>
      <c r="I7" s="1"/>
      <c r="J7" s="1"/>
      <c r="K7" s="1"/>
    </row>
    <row r="8" spans="1:13" ht="27" customHeight="1" thickBot="1">
      <c r="A8" s="1"/>
      <c r="B8" s="1" t="s">
        <v>10</v>
      </c>
      <c r="C8" s="1"/>
      <c r="D8" s="1"/>
      <c r="E8" s="1"/>
      <c r="F8" s="1"/>
      <c r="G8" s="1"/>
      <c r="H8" s="1"/>
      <c r="I8" s="1"/>
      <c r="J8" s="1" t="s">
        <v>15</v>
      </c>
      <c r="K8" s="1"/>
    </row>
    <row r="9" spans="1:13" ht="55.5" customHeight="1">
      <c r="A9" s="35" t="s">
        <v>21</v>
      </c>
      <c r="B9" s="164" t="s">
        <v>1</v>
      </c>
      <c r="C9" s="165"/>
      <c r="D9" s="165"/>
      <c r="E9" s="165"/>
      <c r="F9" s="165"/>
      <c r="G9" s="165"/>
      <c r="H9" s="165"/>
      <c r="I9" s="166"/>
      <c r="J9" s="36" t="s">
        <v>0</v>
      </c>
      <c r="K9" s="1"/>
    </row>
    <row r="10" spans="1:13" ht="18.75">
      <c r="A10" s="9">
        <v>1</v>
      </c>
      <c r="B10" s="167">
        <v>2</v>
      </c>
      <c r="C10" s="168"/>
      <c r="D10" s="168"/>
      <c r="E10" s="168"/>
      <c r="F10" s="168"/>
      <c r="G10" s="168"/>
      <c r="H10" s="168"/>
      <c r="I10" s="169"/>
      <c r="J10" s="13">
        <v>3</v>
      </c>
      <c r="K10" s="1"/>
    </row>
    <row r="11" spans="1:13" ht="18.75">
      <c r="A11" s="139" t="s">
        <v>2</v>
      </c>
      <c r="B11" s="95"/>
      <c r="C11" s="95"/>
      <c r="D11" s="95"/>
      <c r="E11" s="95"/>
      <c r="F11" s="95"/>
      <c r="G11" s="95"/>
      <c r="H11" s="95"/>
      <c r="I11" s="95"/>
      <c r="J11" s="140"/>
      <c r="K11" s="1"/>
    </row>
    <row r="12" spans="1:13" ht="18.75">
      <c r="A12" s="14"/>
      <c r="B12" s="161"/>
      <c r="C12" s="162"/>
      <c r="D12" s="162"/>
      <c r="E12" s="162"/>
      <c r="F12" s="162"/>
      <c r="G12" s="162"/>
      <c r="H12" s="162"/>
      <c r="I12" s="163"/>
      <c r="J12" s="15"/>
      <c r="K12" s="1"/>
    </row>
    <row r="13" spans="1:13" s="73" customFormat="1" ht="39" customHeight="1">
      <c r="A13" s="14">
        <v>41020300</v>
      </c>
      <c r="B13" s="89" t="s">
        <v>54</v>
      </c>
      <c r="C13" s="90"/>
      <c r="D13" s="90"/>
      <c r="E13" s="90"/>
      <c r="F13" s="90"/>
      <c r="G13" s="90"/>
      <c r="H13" s="90"/>
      <c r="I13" s="91"/>
      <c r="J13" s="15">
        <f>J14</f>
        <v>4595000</v>
      </c>
      <c r="K13" s="72"/>
      <c r="M13" s="74"/>
    </row>
    <row r="14" spans="1:13" ht="18.75">
      <c r="A14" s="34">
        <v>9900000000</v>
      </c>
      <c r="B14" s="158" t="s">
        <v>25</v>
      </c>
      <c r="C14" s="159"/>
      <c r="D14" s="159"/>
      <c r="E14" s="159"/>
      <c r="F14" s="159"/>
      <c r="G14" s="159"/>
      <c r="H14" s="159"/>
      <c r="I14" s="160"/>
      <c r="J14" s="40">
        <v>4595000</v>
      </c>
      <c r="K14" s="1"/>
    </row>
    <row r="15" spans="1:13" s="73" customFormat="1" ht="99.75" customHeight="1">
      <c r="A15" s="14">
        <v>41021400</v>
      </c>
      <c r="B15" s="89" t="s">
        <v>32</v>
      </c>
      <c r="C15" s="90"/>
      <c r="D15" s="90"/>
      <c r="E15" s="90"/>
      <c r="F15" s="90"/>
      <c r="G15" s="90"/>
      <c r="H15" s="90"/>
      <c r="I15" s="91"/>
      <c r="J15" s="15">
        <f>J16</f>
        <v>1944000</v>
      </c>
      <c r="K15" s="72"/>
      <c r="M15" s="74"/>
    </row>
    <row r="16" spans="1:13" ht="18.75">
      <c r="A16" s="34">
        <v>9900000000</v>
      </c>
      <c r="B16" s="158" t="s">
        <v>25</v>
      </c>
      <c r="C16" s="159"/>
      <c r="D16" s="159"/>
      <c r="E16" s="159"/>
      <c r="F16" s="159"/>
      <c r="G16" s="159"/>
      <c r="H16" s="159"/>
      <c r="I16" s="160"/>
      <c r="J16" s="40">
        <v>1944000</v>
      </c>
      <c r="K16" s="1"/>
    </row>
    <row r="17" spans="1:13" ht="61.5" customHeight="1">
      <c r="A17" s="14">
        <v>41031100</v>
      </c>
      <c r="B17" s="89" t="s">
        <v>55</v>
      </c>
      <c r="C17" s="90"/>
      <c r="D17" s="90"/>
      <c r="E17" s="90"/>
      <c r="F17" s="90"/>
      <c r="G17" s="90"/>
      <c r="H17" s="90"/>
      <c r="I17" s="91"/>
      <c r="J17" s="15">
        <f>J18</f>
        <v>2192400</v>
      </c>
      <c r="K17" s="1"/>
    </row>
    <row r="18" spans="1:13" ht="18.75">
      <c r="A18" s="34">
        <v>9900000000</v>
      </c>
      <c r="B18" s="119" t="s">
        <v>25</v>
      </c>
      <c r="C18" s="150"/>
      <c r="D18" s="150"/>
      <c r="E18" s="150"/>
      <c r="F18" s="150"/>
      <c r="G18" s="150"/>
      <c r="H18" s="150"/>
      <c r="I18" s="151"/>
      <c r="J18" s="40">
        <v>2192400</v>
      </c>
      <c r="K18" s="1"/>
      <c r="M18" s="30"/>
    </row>
    <row r="19" spans="1:13" s="73" customFormat="1" ht="25.5" customHeight="1">
      <c r="A19" s="14">
        <v>41033900</v>
      </c>
      <c r="B19" s="161" t="s">
        <v>3</v>
      </c>
      <c r="C19" s="162"/>
      <c r="D19" s="162"/>
      <c r="E19" s="162"/>
      <c r="F19" s="162"/>
      <c r="G19" s="162"/>
      <c r="H19" s="162"/>
      <c r="I19" s="163"/>
      <c r="J19" s="15">
        <f>J20</f>
        <v>25368300</v>
      </c>
      <c r="K19" s="72"/>
    </row>
    <row r="20" spans="1:13" ht="36" customHeight="1">
      <c r="A20" s="34">
        <v>9900000000</v>
      </c>
      <c r="B20" s="158" t="s">
        <v>25</v>
      </c>
      <c r="C20" s="159"/>
      <c r="D20" s="159"/>
      <c r="E20" s="159"/>
      <c r="F20" s="159"/>
      <c r="G20" s="159"/>
      <c r="H20" s="159"/>
      <c r="I20" s="160"/>
      <c r="J20" s="40">
        <v>25368300</v>
      </c>
      <c r="K20" s="1"/>
    </row>
    <row r="21" spans="1:13" ht="52.5" customHeight="1">
      <c r="A21" s="14">
        <v>41035400</v>
      </c>
      <c r="B21" s="89" t="s">
        <v>61</v>
      </c>
      <c r="C21" s="90"/>
      <c r="D21" s="90"/>
      <c r="E21" s="90"/>
      <c r="F21" s="90"/>
      <c r="G21" s="90"/>
      <c r="H21" s="90"/>
      <c r="I21" s="91"/>
      <c r="J21" s="15">
        <f>J22</f>
        <v>76800</v>
      </c>
      <c r="K21" s="1"/>
    </row>
    <row r="22" spans="1:13" s="29" customFormat="1" ht="18.75">
      <c r="A22" s="34">
        <v>9900000000</v>
      </c>
      <c r="B22" s="119" t="s">
        <v>25</v>
      </c>
      <c r="C22" s="120"/>
      <c r="D22" s="120"/>
      <c r="E22" s="120"/>
      <c r="F22" s="120"/>
      <c r="G22" s="120"/>
      <c r="H22" s="120"/>
      <c r="I22" s="121"/>
      <c r="J22" s="40">
        <v>76800</v>
      </c>
      <c r="K22" s="28"/>
    </row>
    <row r="23" spans="1:13" s="29" customFormat="1" ht="72" customHeight="1">
      <c r="A23" s="14">
        <v>41036300</v>
      </c>
      <c r="B23" s="89" t="s">
        <v>56</v>
      </c>
      <c r="C23" s="90"/>
      <c r="D23" s="90"/>
      <c r="E23" s="90"/>
      <c r="F23" s="90"/>
      <c r="G23" s="90"/>
      <c r="H23" s="90"/>
      <c r="I23" s="91"/>
      <c r="J23" s="15">
        <f>J24</f>
        <v>5450600</v>
      </c>
      <c r="K23" s="28"/>
    </row>
    <row r="24" spans="1:13" s="29" customFormat="1" ht="18.75">
      <c r="A24" s="34">
        <v>9900000000</v>
      </c>
      <c r="B24" s="119" t="s">
        <v>25</v>
      </c>
      <c r="C24" s="120"/>
      <c r="D24" s="120"/>
      <c r="E24" s="120"/>
      <c r="F24" s="120"/>
      <c r="G24" s="120"/>
      <c r="H24" s="120"/>
      <c r="I24" s="121"/>
      <c r="J24" s="40">
        <v>5450600</v>
      </c>
      <c r="K24" s="28"/>
    </row>
    <row r="25" spans="1:13" ht="31.5" customHeight="1">
      <c r="A25" s="14">
        <v>41040000</v>
      </c>
      <c r="B25" s="89" t="s">
        <v>59</v>
      </c>
      <c r="C25" s="90"/>
      <c r="D25" s="90"/>
      <c r="E25" s="90"/>
      <c r="F25" s="90"/>
      <c r="G25" s="90"/>
      <c r="H25" s="90"/>
      <c r="I25" s="91"/>
      <c r="J25" s="15">
        <f>J26</f>
        <v>482400</v>
      </c>
      <c r="K25" s="1"/>
    </row>
    <row r="26" spans="1:13" s="61" customFormat="1" ht="64.5" customHeight="1">
      <c r="A26" s="80">
        <v>41040200</v>
      </c>
      <c r="B26" s="92" t="s">
        <v>60</v>
      </c>
      <c r="C26" s="93"/>
      <c r="D26" s="93"/>
      <c r="E26" s="93"/>
      <c r="F26" s="93"/>
      <c r="G26" s="93"/>
      <c r="H26" s="93"/>
      <c r="I26" s="94"/>
      <c r="J26" s="81">
        <f>J27</f>
        <v>482400</v>
      </c>
      <c r="K26" s="1"/>
    </row>
    <row r="27" spans="1:13" s="29" customFormat="1" ht="18.75">
      <c r="A27" s="49">
        <v>1410000000</v>
      </c>
      <c r="B27" s="86" t="s">
        <v>22</v>
      </c>
      <c r="C27" s="87"/>
      <c r="D27" s="87"/>
      <c r="E27" s="87"/>
      <c r="F27" s="87"/>
      <c r="G27" s="87"/>
      <c r="H27" s="87"/>
      <c r="I27" s="88"/>
      <c r="J27" s="81">
        <v>482400</v>
      </c>
      <c r="K27" s="28"/>
    </row>
    <row r="28" spans="1:13" ht="37.5" customHeight="1">
      <c r="A28" s="46">
        <v>41050000</v>
      </c>
      <c r="B28" s="170" t="s">
        <v>4</v>
      </c>
      <c r="C28" s="171"/>
      <c r="D28" s="171"/>
      <c r="E28" s="171"/>
      <c r="F28" s="171"/>
      <c r="G28" s="171"/>
      <c r="H28" s="171"/>
      <c r="I28" s="172"/>
      <c r="J28" s="47">
        <f>J29+J32+J35+J39+J37</f>
        <v>1425917</v>
      </c>
      <c r="K28" s="1"/>
    </row>
    <row r="29" spans="1:13" s="29" customFormat="1" ht="38.25" hidden="1" customHeight="1">
      <c r="A29" s="48">
        <v>41051000</v>
      </c>
      <c r="B29" s="127" t="s">
        <v>45</v>
      </c>
      <c r="C29" s="128"/>
      <c r="D29" s="128"/>
      <c r="E29" s="128"/>
      <c r="F29" s="128"/>
      <c r="G29" s="128"/>
      <c r="H29" s="128"/>
      <c r="I29" s="129"/>
      <c r="J29" s="40">
        <f>J31</f>
        <v>0</v>
      </c>
      <c r="K29" s="28"/>
    </row>
    <row r="30" spans="1:13" s="29" customFormat="1" ht="19.5" hidden="1" customHeight="1">
      <c r="A30" s="44">
        <v>1410000000</v>
      </c>
      <c r="B30" s="135" t="s">
        <v>22</v>
      </c>
      <c r="C30" s="136"/>
      <c r="D30" s="136"/>
      <c r="E30" s="136"/>
      <c r="F30" s="136"/>
      <c r="G30" s="136"/>
      <c r="H30" s="136"/>
      <c r="I30" s="137"/>
      <c r="J30" s="45">
        <v>0</v>
      </c>
      <c r="K30" s="28"/>
    </row>
    <row r="31" spans="1:13" ht="61.5" hidden="1" customHeight="1">
      <c r="A31" s="49">
        <v>1410000000</v>
      </c>
      <c r="B31" s="147" t="s">
        <v>22</v>
      </c>
      <c r="C31" s="148"/>
      <c r="D31" s="148"/>
      <c r="E31" s="148"/>
      <c r="F31" s="148"/>
      <c r="G31" s="148"/>
      <c r="H31" s="148"/>
      <c r="I31" s="149"/>
      <c r="J31" s="62"/>
      <c r="K31" s="1"/>
    </row>
    <row r="32" spans="1:13" s="29" customFormat="1" ht="20.25" hidden="1" customHeight="1">
      <c r="A32" s="48">
        <v>41051400</v>
      </c>
      <c r="B32" s="127" t="s">
        <v>40</v>
      </c>
      <c r="C32" s="128"/>
      <c r="D32" s="128"/>
      <c r="E32" s="128"/>
      <c r="F32" s="128"/>
      <c r="G32" s="128"/>
      <c r="H32" s="128"/>
      <c r="I32" s="129"/>
      <c r="J32" s="40"/>
      <c r="K32" s="28"/>
    </row>
    <row r="33" spans="1:15" s="61" customFormat="1" ht="28.5" hidden="1" customHeight="1">
      <c r="A33" s="49">
        <v>1410000000</v>
      </c>
      <c r="B33" s="106" t="s">
        <v>22</v>
      </c>
      <c r="C33" s="107"/>
      <c r="D33" s="107"/>
      <c r="E33" s="107"/>
      <c r="F33" s="107"/>
      <c r="G33" s="107"/>
      <c r="H33" s="107"/>
      <c r="I33" s="108"/>
      <c r="J33" s="62">
        <v>0</v>
      </c>
      <c r="K33" s="1"/>
    </row>
    <row r="34" spans="1:15" ht="33" hidden="1" customHeight="1">
      <c r="A34" s="49">
        <v>1410000000</v>
      </c>
      <c r="B34" s="147" t="s">
        <v>22</v>
      </c>
      <c r="C34" s="148"/>
      <c r="D34" s="148"/>
      <c r="E34" s="148"/>
      <c r="F34" s="148"/>
      <c r="G34" s="148"/>
      <c r="H34" s="148"/>
      <c r="I34" s="149"/>
      <c r="J34" s="62"/>
      <c r="K34" s="1"/>
    </row>
    <row r="35" spans="1:15" ht="18.75" hidden="1">
      <c r="A35" s="48">
        <v>41051700</v>
      </c>
      <c r="B35" s="127" t="s">
        <v>35</v>
      </c>
      <c r="C35" s="128"/>
      <c r="D35" s="128"/>
      <c r="E35" s="128"/>
      <c r="F35" s="128"/>
      <c r="G35" s="128"/>
      <c r="H35" s="128"/>
      <c r="I35" s="129"/>
      <c r="J35" s="40">
        <f>J36</f>
        <v>0</v>
      </c>
      <c r="K35" s="1"/>
      <c r="M35" s="30"/>
      <c r="O35" s="30"/>
    </row>
    <row r="36" spans="1:15" ht="18.75" hidden="1">
      <c r="A36" s="49">
        <v>1410000000</v>
      </c>
      <c r="B36" s="147" t="s">
        <v>22</v>
      </c>
      <c r="C36" s="148"/>
      <c r="D36" s="148"/>
      <c r="E36" s="148"/>
      <c r="F36" s="148"/>
      <c r="G36" s="148"/>
      <c r="H36" s="148"/>
      <c r="I36" s="149"/>
      <c r="J36" s="62"/>
      <c r="K36" s="1"/>
    </row>
    <row r="37" spans="1:15" ht="77.25" customHeight="1">
      <c r="A37" s="75">
        <v>41051000</v>
      </c>
      <c r="B37" s="98" t="s">
        <v>57</v>
      </c>
      <c r="C37" s="99"/>
      <c r="D37" s="99"/>
      <c r="E37" s="99"/>
      <c r="F37" s="99"/>
      <c r="G37" s="99"/>
      <c r="H37" s="99"/>
      <c r="I37" s="100"/>
      <c r="J37" s="40">
        <f>1094500+138500</f>
        <v>1233000</v>
      </c>
      <c r="K37" s="1"/>
    </row>
    <row r="38" spans="1:15" ht="23.25" customHeight="1">
      <c r="A38" s="49">
        <v>1410000000</v>
      </c>
      <c r="B38" s="86" t="s">
        <v>22</v>
      </c>
      <c r="C38" s="87"/>
      <c r="D38" s="87"/>
      <c r="E38" s="87"/>
      <c r="F38" s="87"/>
      <c r="G38" s="87"/>
      <c r="H38" s="87"/>
      <c r="I38" s="88"/>
      <c r="J38" s="62">
        <v>1094500</v>
      </c>
      <c r="K38" s="1"/>
    </row>
    <row r="39" spans="1:15" ht="18.75">
      <c r="A39" s="48">
        <v>41053900</v>
      </c>
      <c r="B39" s="127" t="s">
        <v>23</v>
      </c>
      <c r="C39" s="128"/>
      <c r="D39" s="128"/>
      <c r="E39" s="128"/>
      <c r="F39" s="128"/>
      <c r="G39" s="128"/>
      <c r="H39" s="128"/>
      <c r="I39" s="129"/>
      <c r="J39" s="50">
        <f>J40</f>
        <v>192917</v>
      </c>
      <c r="K39" s="1"/>
    </row>
    <row r="40" spans="1:15" ht="18.75">
      <c r="A40" s="49">
        <v>1410000000</v>
      </c>
      <c r="B40" s="98" t="s">
        <v>24</v>
      </c>
      <c r="C40" s="156"/>
      <c r="D40" s="156"/>
      <c r="E40" s="156"/>
      <c r="F40" s="156"/>
      <c r="G40" s="156"/>
      <c r="H40" s="156"/>
      <c r="I40" s="157"/>
      <c r="J40" s="50">
        <f>SUM(J41:J47)</f>
        <v>192917</v>
      </c>
      <c r="K40" s="1"/>
    </row>
    <row r="41" spans="1:15" ht="148.5" customHeight="1">
      <c r="A41" s="49">
        <v>1410000000</v>
      </c>
      <c r="B41" s="106" t="s">
        <v>27</v>
      </c>
      <c r="C41" s="107"/>
      <c r="D41" s="107"/>
      <c r="E41" s="107"/>
      <c r="F41" s="107"/>
      <c r="G41" s="107"/>
      <c r="H41" s="107"/>
      <c r="I41" s="108"/>
      <c r="J41" s="51">
        <v>7018</v>
      </c>
      <c r="K41" s="1"/>
    </row>
    <row r="42" spans="1:15" ht="148.5" customHeight="1">
      <c r="A42" s="49">
        <v>1410000000</v>
      </c>
      <c r="B42" s="106" t="s">
        <v>28</v>
      </c>
      <c r="C42" s="107"/>
      <c r="D42" s="107"/>
      <c r="E42" s="107"/>
      <c r="F42" s="107"/>
      <c r="G42" s="107"/>
      <c r="H42" s="107"/>
      <c r="I42" s="108"/>
      <c r="J42" s="51">
        <v>3509</v>
      </c>
      <c r="K42" s="1"/>
    </row>
    <row r="43" spans="1:15" ht="243.75" customHeight="1">
      <c r="A43" s="49">
        <v>1410000000</v>
      </c>
      <c r="B43" s="106" t="s">
        <v>52</v>
      </c>
      <c r="C43" s="107"/>
      <c r="D43" s="107"/>
      <c r="E43" s="107"/>
      <c r="F43" s="107"/>
      <c r="G43" s="107"/>
      <c r="H43" s="107"/>
      <c r="I43" s="108"/>
      <c r="J43" s="51">
        <v>5000</v>
      </c>
      <c r="K43" s="1"/>
    </row>
    <row r="44" spans="1:15" ht="148.5" customHeight="1">
      <c r="A44" s="49">
        <v>1410000000</v>
      </c>
      <c r="B44" s="106" t="s">
        <v>53</v>
      </c>
      <c r="C44" s="107"/>
      <c r="D44" s="107"/>
      <c r="E44" s="107"/>
      <c r="F44" s="107"/>
      <c r="G44" s="107"/>
      <c r="H44" s="107"/>
      <c r="I44" s="108"/>
      <c r="J44" s="63">
        <v>168000</v>
      </c>
      <c r="K44" s="1"/>
    </row>
    <row r="45" spans="1:15" ht="98.25" customHeight="1">
      <c r="A45" s="49">
        <v>1410000000</v>
      </c>
      <c r="B45" s="106" t="s">
        <v>46</v>
      </c>
      <c r="C45" s="107"/>
      <c r="D45" s="107"/>
      <c r="E45" s="107"/>
      <c r="F45" s="107"/>
      <c r="G45" s="107"/>
      <c r="H45" s="107"/>
      <c r="I45" s="108"/>
      <c r="J45" s="51">
        <v>5190</v>
      </c>
      <c r="K45" s="1"/>
    </row>
    <row r="46" spans="1:15" ht="148.5" customHeight="1">
      <c r="A46" s="49">
        <v>1410000000</v>
      </c>
      <c r="B46" s="106" t="s">
        <v>47</v>
      </c>
      <c r="C46" s="107"/>
      <c r="D46" s="107"/>
      <c r="E46" s="107"/>
      <c r="F46" s="107"/>
      <c r="G46" s="107"/>
      <c r="H46" s="107"/>
      <c r="I46" s="108"/>
      <c r="J46" s="51">
        <v>4200</v>
      </c>
      <c r="K46" s="1"/>
    </row>
    <row r="47" spans="1:15" ht="99" hidden="1" customHeight="1">
      <c r="A47" s="49">
        <v>1410000000</v>
      </c>
      <c r="B47" s="106" t="s">
        <v>48</v>
      </c>
      <c r="C47" s="107"/>
      <c r="D47" s="107"/>
      <c r="E47" s="107"/>
      <c r="F47" s="107"/>
      <c r="G47" s="107"/>
      <c r="H47" s="107"/>
      <c r="I47" s="108"/>
      <c r="J47" s="51"/>
      <c r="K47" s="1"/>
    </row>
    <row r="48" spans="1:15" ht="18.75">
      <c r="A48" s="139" t="s">
        <v>5</v>
      </c>
      <c r="B48" s="95"/>
      <c r="C48" s="95"/>
      <c r="D48" s="95"/>
      <c r="E48" s="95"/>
      <c r="F48" s="95"/>
      <c r="G48" s="95"/>
      <c r="H48" s="95"/>
      <c r="I48" s="95"/>
      <c r="J48" s="140"/>
    </row>
    <row r="49" spans="1:10" ht="18.75">
      <c r="A49" s="76"/>
      <c r="B49" s="95"/>
      <c r="C49" s="96"/>
      <c r="D49" s="96"/>
      <c r="E49" s="96"/>
      <c r="F49" s="96"/>
      <c r="G49" s="96"/>
      <c r="H49" s="96"/>
      <c r="I49" s="96"/>
      <c r="J49" s="77"/>
    </row>
    <row r="50" spans="1:10" ht="104.25" customHeight="1">
      <c r="A50" s="14">
        <v>41037400</v>
      </c>
      <c r="B50" s="89" t="s">
        <v>58</v>
      </c>
      <c r="C50" s="112"/>
      <c r="D50" s="112"/>
      <c r="E50" s="112"/>
      <c r="F50" s="112"/>
      <c r="G50" s="112"/>
      <c r="H50" s="112"/>
      <c r="I50" s="113"/>
      <c r="J50" s="78">
        <f>J51</f>
        <v>101800</v>
      </c>
    </row>
    <row r="51" spans="1:10" ht="18.75">
      <c r="A51" s="34">
        <v>9900000000</v>
      </c>
      <c r="B51" s="119" t="s">
        <v>25</v>
      </c>
      <c r="C51" s="120"/>
      <c r="D51" s="120"/>
      <c r="E51" s="120"/>
      <c r="F51" s="120"/>
      <c r="G51" s="120"/>
      <c r="H51" s="120"/>
      <c r="I51" s="121"/>
      <c r="J51" s="62">
        <f>77800+24000</f>
        <v>101800</v>
      </c>
    </row>
    <row r="52" spans="1:10" ht="18.75">
      <c r="A52" s="9" t="s">
        <v>6</v>
      </c>
      <c r="B52" s="92" t="s">
        <v>7</v>
      </c>
      <c r="C52" s="93"/>
      <c r="D52" s="93"/>
      <c r="E52" s="93"/>
      <c r="F52" s="93"/>
      <c r="G52" s="93"/>
      <c r="H52" s="93"/>
      <c r="I52" s="94"/>
      <c r="J52" s="17">
        <f>J53+J54</f>
        <v>41637217</v>
      </c>
    </row>
    <row r="53" spans="1:10" ht="28.15" customHeight="1">
      <c r="A53" s="9" t="s">
        <v>6</v>
      </c>
      <c r="B53" s="92" t="s">
        <v>8</v>
      </c>
      <c r="C53" s="93"/>
      <c r="D53" s="93"/>
      <c r="E53" s="93"/>
      <c r="F53" s="93"/>
      <c r="G53" s="93"/>
      <c r="H53" s="93"/>
      <c r="I53" s="94"/>
      <c r="J53" s="17">
        <f>J13+J15+J17+J19+J21+J28+J23+J25</f>
        <v>41535417</v>
      </c>
    </row>
    <row r="54" spans="1:10" ht="19.5" thickBot="1">
      <c r="A54" s="7" t="s">
        <v>6</v>
      </c>
      <c r="B54" s="109" t="s">
        <v>9</v>
      </c>
      <c r="C54" s="109"/>
      <c r="D54" s="109"/>
      <c r="E54" s="109"/>
      <c r="F54" s="109"/>
      <c r="G54" s="109"/>
      <c r="H54" s="109"/>
      <c r="I54" s="109"/>
      <c r="J54" s="79">
        <f>J50</f>
        <v>101800</v>
      </c>
    </row>
    <row r="55" spans="1:10" ht="18.75">
      <c r="A55" s="56"/>
      <c r="B55" s="54"/>
      <c r="C55" s="54"/>
      <c r="D55" s="54"/>
      <c r="E55" s="54"/>
      <c r="F55" s="54"/>
      <c r="G55" s="54"/>
      <c r="H55" s="54"/>
      <c r="I55" s="54"/>
      <c r="J55" s="58"/>
    </row>
    <row r="56" spans="1:10" ht="21" customHeight="1">
      <c r="A56" s="56"/>
      <c r="B56" s="4"/>
      <c r="C56" s="4"/>
      <c r="D56" s="4"/>
      <c r="E56" s="4"/>
      <c r="F56" s="4"/>
      <c r="G56" s="4"/>
      <c r="H56" s="4"/>
      <c r="I56" s="4"/>
      <c r="J56" s="59"/>
    </row>
    <row r="57" spans="1:10" ht="33" customHeight="1" thickBot="1">
      <c r="A57" s="60"/>
      <c r="B57" s="105" t="s">
        <v>11</v>
      </c>
      <c r="C57" s="105"/>
      <c r="D57" s="105"/>
      <c r="E57" s="105"/>
      <c r="F57" s="105"/>
      <c r="G57" s="105"/>
      <c r="H57" s="105"/>
      <c r="I57" s="105"/>
      <c r="J57" s="58" t="s">
        <v>15</v>
      </c>
    </row>
    <row r="58" spans="1:10" ht="117" customHeight="1">
      <c r="A58" s="38" t="s">
        <v>12</v>
      </c>
      <c r="B58" s="37" t="s">
        <v>13</v>
      </c>
      <c r="C58" s="132" t="s">
        <v>14</v>
      </c>
      <c r="D58" s="133"/>
      <c r="E58" s="133"/>
      <c r="F58" s="133"/>
      <c r="G58" s="133"/>
      <c r="H58" s="133"/>
      <c r="I58" s="134"/>
      <c r="J58" s="36" t="s">
        <v>0</v>
      </c>
    </row>
    <row r="59" spans="1:10" ht="15.75" customHeight="1" thickBot="1">
      <c r="A59" s="7">
        <v>1</v>
      </c>
      <c r="B59" s="25">
        <v>2</v>
      </c>
      <c r="C59" s="141">
        <v>3</v>
      </c>
      <c r="D59" s="142"/>
      <c r="E59" s="142"/>
      <c r="F59" s="142"/>
      <c r="G59" s="142"/>
      <c r="H59" s="142"/>
      <c r="I59" s="143"/>
      <c r="J59" s="8">
        <v>4</v>
      </c>
    </row>
    <row r="60" spans="1:10" ht="18.75">
      <c r="A60" s="102" t="s">
        <v>16</v>
      </c>
      <c r="B60" s="103"/>
      <c r="C60" s="103"/>
      <c r="D60" s="103"/>
      <c r="E60" s="103"/>
      <c r="F60" s="103"/>
      <c r="G60" s="103"/>
      <c r="H60" s="103"/>
      <c r="I60" s="103"/>
      <c r="J60" s="104"/>
    </row>
    <row r="61" spans="1:10" ht="18.75">
      <c r="A61" s="57" t="s">
        <v>20</v>
      </c>
      <c r="B61" s="31" t="s">
        <v>17</v>
      </c>
      <c r="C61" s="144" t="s">
        <v>33</v>
      </c>
      <c r="D61" s="145"/>
      <c r="E61" s="145"/>
      <c r="F61" s="145"/>
      <c r="G61" s="145"/>
      <c r="H61" s="145"/>
      <c r="I61" s="146"/>
      <c r="J61" s="16">
        <f>SUM(J62:J64)</f>
        <v>1928865</v>
      </c>
    </row>
    <row r="62" spans="1:10" ht="117" customHeight="1">
      <c r="A62" s="27">
        <v>1454200000</v>
      </c>
      <c r="B62" s="83" t="s">
        <v>26</v>
      </c>
      <c r="C62" s="110"/>
      <c r="D62" s="110"/>
      <c r="E62" s="110"/>
      <c r="F62" s="110"/>
      <c r="G62" s="110"/>
      <c r="H62" s="110"/>
      <c r="I62" s="111"/>
      <c r="J62" s="17">
        <v>205800</v>
      </c>
    </row>
    <row r="63" spans="1:10" ht="56.25" customHeight="1">
      <c r="A63" s="27">
        <v>1454200000</v>
      </c>
      <c r="B63" s="83" t="s">
        <v>49</v>
      </c>
      <c r="C63" s="110"/>
      <c r="D63" s="110"/>
      <c r="E63" s="110"/>
      <c r="F63" s="110"/>
      <c r="G63" s="110"/>
      <c r="H63" s="110"/>
      <c r="I63" s="111"/>
      <c r="J63" s="17">
        <f>196725+26340</f>
        <v>223065</v>
      </c>
    </row>
    <row r="64" spans="1:10" ht="115.5" customHeight="1">
      <c r="A64" s="27">
        <v>1431420000</v>
      </c>
      <c r="B64" s="83" t="s">
        <v>64</v>
      </c>
      <c r="C64" s="110"/>
      <c r="D64" s="110"/>
      <c r="E64" s="110"/>
      <c r="F64" s="110"/>
      <c r="G64" s="110"/>
      <c r="H64" s="110"/>
      <c r="I64" s="111"/>
      <c r="J64" s="17">
        <v>1500000</v>
      </c>
    </row>
    <row r="65" spans="1:10" ht="35.25" customHeight="1">
      <c r="A65" s="43" t="s">
        <v>62</v>
      </c>
      <c r="B65" s="31" t="s">
        <v>30</v>
      </c>
      <c r="C65" s="144" t="s">
        <v>31</v>
      </c>
      <c r="D65" s="145"/>
      <c r="E65" s="145"/>
      <c r="F65" s="145"/>
      <c r="G65" s="145"/>
      <c r="H65" s="145"/>
      <c r="I65" s="146"/>
      <c r="J65" s="16">
        <f>SUM(J66:J72)</f>
        <v>6622146</v>
      </c>
    </row>
    <row r="66" spans="1:10" ht="39.75" customHeight="1">
      <c r="A66" s="34">
        <v>9900000000</v>
      </c>
      <c r="B66" s="83" t="s">
        <v>63</v>
      </c>
      <c r="C66" s="84"/>
      <c r="D66" s="84"/>
      <c r="E66" s="84"/>
      <c r="F66" s="84"/>
      <c r="G66" s="84"/>
      <c r="H66" s="84"/>
      <c r="I66" s="85"/>
      <c r="J66" s="17">
        <v>141600</v>
      </c>
    </row>
    <row r="67" spans="1:10" ht="97.5" customHeight="1">
      <c r="A67" s="34">
        <v>9900000000</v>
      </c>
      <c r="B67" s="83" t="s">
        <v>66</v>
      </c>
      <c r="C67" s="84"/>
      <c r="D67" s="84"/>
      <c r="E67" s="84"/>
      <c r="F67" s="84"/>
      <c r="G67" s="84"/>
      <c r="H67" s="84"/>
      <c r="I67" s="85"/>
      <c r="J67" s="17">
        <v>500000</v>
      </c>
    </row>
    <row r="68" spans="1:10" ht="39.75" customHeight="1">
      <c r="A68" s="34">
        <v>9900000000</v>
      </c>
      <c r="B68" s="122" t="s">
        <v>37</v>
      </c>
      <c r="C68" s="123"/>
      <c r="D68" s="123"/>
      <c r="E68" s="123"/>
      <c r="F68" s="123"/>
      <c r="G68" s="123"/>
      <c r="H68" s="123"/>
      <c r="I68" s="123"/>
      <c r="J68" s="17">
        <f>5000000+980546</f>
        <v>5980546</v>
      </c>
    </row>
    <row r="69" spans="1:10" ht="39.75" hidden="1" customHeight="1">
      <c r="A69" s="34">
        <v>9900000000</v>
      </c>
      <c r="B69" s="114" t="s">
        <v>38</v>
      </c>
      <c r="C69" s="115"/>
      <c r="D69" s="115"/>
      <c r="E69" s="115"/>
      <c r="F69" s="115"/>
      <c r="G69" s="115"/>
      <c r="H69" s="115"/>
      <c r="I69" s="115"/>
      <c r="J69" s="17"/>
    </row>
    <row r="70" spans="1:10" ht="39.75" hidden="1" customHeight="1">
      <c r="A70" s="34">
        <v>9900000000</v>
      </c>
      <c r="B70" s="114" t="s">
        <v>34</v>
      </c>
      <c r="C70" s="115"/>
      <c r="D70" s="115"/>
      <c r="E70" s="115"/>
      <c r="F70" s="115"/>
      <c r="G70" s="115"/>
      <c r="H70" s="115"/>
      <c r="I70" s="115"/>
      <c r="J70" s="17"/>
    </row>
    <row r="71" spans="1:10" ht="39.75" hidden="1" customHeight="1">
      <c r="A71" s="34">
        <v>9900000000</v>
      </c>
      <c r="B71" s="114" t="s">
        <v>39</v>
      </c>
      <c r="C71" s="115"/>
      <c r="D71" s="115"/>
      <c r="E71" s="115"/>
      <c r="F71" s="115"/>
      <c r="G71" s="115"/>
      <c r="H71" s="115"/>
      <c r="I71" s="115"/>
      <c r="J71" s="17"/>
    </row>
    <row r="72" spans="1:10" ht="39.75" hidden="1" customHeight="1">
      <c r="A72" s="34">
        <v>9900000000</v>
      </c>
      <c r="B72" s="114" t="s">
        <v>44</v>
      </c>
      <c r="C72" s="115"/>
      <c r="D72" s="115"/>
      <c r="E72" s="115"/>
      <c r="F72" s="115"/>
      <c r="G72" s="115"/>
      <c r="H72" s="115"/>
      <c r="I72" s="115"/>
      <c r="J72" s="17"/>
    </row>
    <row r="73" spans="1:10" ht="24.75" customHeight="1">
      <c r="A73" s="138" t="s">
        <v>18</v>
      </c>
      <c r="B73" s="103"/>
      <c r="C73" s="103"/>
      <c r="D73" s="103"/>
      <c r="E73" s="103"/>
      <c r="F73" s="103"/>
      <c r="G73" s="103"/>
      <c r="H73" s="103"/>
      <c r="I73" s="103"/>
      <c r="J73" s="104"/>
    </row>
    <row r="74" spans="1:10" s="2" customFormat="1" ht="18.75">
      <c r="A74" s="19"/>
      <c r="B74" s="53"/>
      <c r="C74" s="130"/>
      <c r="D74" s="130"/>
      <c r="E74" s="130"/>
      <c r="F74" s="130"/>
      <c r="G74" s="130"/>
      <c r="H74" s="130"/>
      <c r="I74" s="130"/>
      <c r="J74" s="20"/>
    </row>
    <row r="75" spans="1:10" s="2" customFormat="1" ht="19.5" thickBot="1">
      <c r="A75" s="32"/>
      <c r="B75" s="52"/>
      <c r="C75" s="118"/>
      <c r="D75" s="118"/>
      <c r="E75" s="118"/>
      <c r="F75" s="118"/>
      <c r="G75" s="118"/>
      <c r="H75" s="118"/>
      <c r="I75" s="118"/>
      <c r="J75" s="33"/>
    </row>
    <row r="76" spans="1:10" s="2" customFormat="1" ht="18.75">
      <c r="A76" s="18" t="s">
        <v>6</v>
      </c>
      <c r="B76" s="55" t="s">
        <v>6</v>
      </c>
      <c r="C76" s="131" t="s">
        <v>19</v>
      </c>
      <c r="D76" s="131"/>
      <c r="E76" s="131"/>
      <c r="F76" s="131"/>
      <c r="G76" s="131"/>
      <c r="H76" s="131"/>
      <c r="I76" s="131"/>
      <c r="J76" s="39">
        <f>J77+J78</f>
        <v>8551011</v>
      </c>
    </row>
    <row r="77" spans="1:10" s="2" customFormat="1" ht="18.75">
      <c r="A77" s="19" t="s">
        <v>6</v>
      </c>
      <c r="B77" s="53" t="s">
        <v>6</v>
      </c>
      <c r="C77" s="130" t="s">
        <v>8</v>
      </c>
      <c r="D77" s="130"/>
      <c r="E77" s="130"/>
      <c r="F77" s="130"/>
      <c r="G77" s="130"/>
      <c r="H77" s="130"/>
      <c r="I77" s="130"/>
      <c r="J77" s="17">
        <f>J61+J65</f>
        <v>8551011</v>
      </c>
    </row>
    <row r="78" spans="1:10" s="2" customFormat="1" ht="19.5" thickBot="1">
      <c r="A78" s="23" t="s">
        <v>6</v>
      </c>
      <c r="B78" s="26" t="s">
        <v>6</v>
      </c>
      <c r="C78" s="124" t="s">
        <v>9</v>
      </c>
      <c r="D78" s="125"/>
      <c r="E78" s="125"/>
      <c r="F78" s="125"/>
      <c r="G78" s="125"/>
      <c r="H78" s="125"/>
      <c r="I78" s="126"/>
      <c r="J78" s="24"/>
    </row>
    <row r="79" spans="1:10" s="2" customFormat="1" ht="18.75">
      <c r="A79" s="21"/>
      <c r="B79" s="12"/>
      <c r="C79" s="118"/>
      <c r="D79" s="118"/>
      <c r="E79" s="118"/>
      <c r="F79" s="118"/>
      <c r="G79" s="118"/>
      <c r="H79" s="118"/>
      <c r="I79" s="118"/>
      <c r="J79" s="22"/>
    </row>
    <row r="80" spans="1:10" s="2" customFormat="1" ht="18.75">
      <c r="A80" s="21"/>
      <c r="B80" s="82"/>
      <c r="C80" s="82"/>
      <c r="D80" s="82"/>
      <c r="E80" s="82"/>
      <c r="F80" s="82"/>
      <c r="G80" s="82"/>
      <c r="H80" s="82"/>
      <c r="I80" s="82"/>
      <c r="J80" s="22"/>
    </row>
    <row r="81" spans="1:10" s="2" customFormat="1" ht="18.75">
      <c r="A81" s="21"/>
      <c r="B81" s="12"/>
      <c r="C81" s="118"/>
      <c r="D81" s="118"/>
      <c r="E81" s="118"/>
      <c r="F81" s="118"/>
      <c r="G81" s="118"/>
      <c r="H81" s="118"/>
      <c r="I81" s="118"/>
      <c r="J81" s="22"/>
    </row>
    <row r="82" spans="1:10" s="2" customFormat="1" ht="18.75">
      <c r="A82" s="1" t="s">
        <v>41</v>
      </c>
      <c r="B82" s="42"/>
      <c r="C82" s="42"/>
      <c r="D82" s="42"/>
      <c r="E82" s="42"/>
      <c r="F82" s="42"/>
      <c r="G82" s="42"/>
      <c r="H82" s="116" t="s">
        <v>42</v>
      </c>
      <c r="I82" s="116"/>
      <c r="J82" s="116"/>
    </row>
    <row r="83" spans="1:10" s="2" customFormat="1" ht="18.75">
      <c r="A83" s="21"/>
      <c r="B83" s="12"/>
      <c r="C83" s="118"/>
      <c r="D83" s="118"/>
      <c r="E83" s="118"/>
      <c r="F83" s="118"/>
      <c r="G83" s="118"/>
      <c r="H83" s="118"/>
      <c r="I83" s="118"/>
      <c r="J83" s="22"/>
    </row>
    <row r="84" spans="1:10" s="2" customFormat="1">
      <c r="A84" s="5"/>
      <c r="B84" s="10"/>
      <c r="C84" s="101"/>
      <c r="D84" s="101"/>
      <c r="E84" s="101"/>
      <c r="F84" s="101"/>
      <c r="G84" s="101"/>
      <c r="H84" s="101"/>
      <c r="I84" s="101"/>
      <c r="J84" s="6"/>
    </row>
    <row r="85" spans="1:10" s="2" customFormat="1">
      <c r="A85" s="5"/>
      <c r="B85" s="10"/>
      <c r="C85" s="101"/>
      <c r="D85" s="101"/>
      <c r="E85" s="101"/>
      <c r="F85" s="101"/>
      <c r="G85" s="101"/>
      <c r="H85" s="101"/>
      <c r="I85" s="101"/>
      <c r="J85" s="6"/>
    </row>
    <row r="86" spans="1:10" s="2" customFormat="1">
      <c r="A86" s="5"/>
      <c r="B86" s="10"/>
      <c r="C86" s="101"/>
      <c r="D86" s="101"/>
      <c r="E86" s="101"/>
      <c r="F86" s="101"/>
      <c r="G86" s="101"/>
      <c r="H86" s="101"/>
      <c r="I86" s="101"/>
      <c r="J86" s="6"/>
    </row>
    <row r="87" spans="1:10" s="2" customFormat="1">
      <c r="A87" s="5"/>
      <c r="B87" s="10"/>
      <c r="C87" s="101"/>
      <c r="D87" s="101"/>
      <c r="E87" s="101"/>
      <c r="F87" s="101"/>
      <c r="G87" s="101"/>
      <c r="H87" s="101"/>
      <c r="I87" s="101"/>
      <c r="J87" s="5"/>
    </row>
    <row r="88" spans="1:10" s="2" customFormat="1">
      <c r="A88" s="5"/>
      <c r="B88" s="10"/>
      <c r="C88" s="101"/>
      <c r="D88" s="101"/>
      <c r="E88" s="101"/>
      <c r="F88" s="101"/>
      <c r="G88" s="101"/>
      <c r="H88" s="101"/>
      <c r="I88" s="101"/>
      <c r="J88" s="5"/>
    </row>
    <row r="89" spans="1:10" s="2" customFormat="1">
      <c r="A89" s="5"/>
      <c r="B89" s="10"/>
      <c r="C89" s="101"/>
      <c r="D89" s="101"/>
      <c r="E89" s="101"/>
      <c r="F89" s="101"/>
      <c r="G89" s="101"/>
      <c r="H89" s="101"/>
      <c r="I89" s="101"/>
      <c r="J89" s="5"/>
    </row>
    <row r="90" spans="1:10" s="2" customFormat="1">
      <c r="A90" s="5"/>
      <c r="B90" s="10"/>
      <c r="C90" s="101"/>
      <c r="D90" s="101"/>
      <c r="E90" s="101"/>
      <c r="F90" s="101"/>
      <c r="G90" s="101"/>
      <c r="H90" s="101"/>
      <c r="I90" s="101"/>
      <c r="J90" s="5"/>
    </row>
    <row r="91" spans="1:10" s="2" customFormat="1">
      <c r="A91" s="5"/>
      <c r="B91" s="10"/>
      <c r="C91" s="101"/>
      <c r="D91" s="101"/>
      <c r="E91" s="101"/>
      <c r="F91" s="101"/>
      <c r="G91" s="101"/>
      <c r="H91" s="101"/>
      <c r="I91" s="101"/>
      <c r="J91" s="5"/>
    </row>
    <row r="92" spans="1:10" s="2" customFormat="1">
      <c r="A92" s="5"/>
      <c r="B92" s="10"/>
      <c r="C92" s="101"/>
      <c r="D92" s="101"/>
      <c r="E92" s="101"/>
      <c r="F92" s="101"/>
      <c r="G92" s="101"/>
      <c r="H92" s="101"/>
      <c r="I92" s="101"/>
      <c r="J92" s="5"/>
    </row>
    <row r="93" spans="1:10" s="2" customFormat="1">
      <c r="A93" s="5"/>
      <c r="B93" s="10"/>
      <c r="C93" s="101"/>
      <c r="D93" s="101"/>
      <c r="E93" s="101"/>
      <c r="F93" s="101"/>
      <c r="G93" s="101"/>
      <c r="H93" s="101"/>
      <c r="I93" s="101"/>
      <c r="J93" s="5"/>
    </row>
    <row r="94" spans="1:10" s="2" customFormat="1">
      <c r="A94" s="5"/>
      <c r="B94" s="10"/>
      <c r="C94" s="101"/>
      <c r="D94" s="101"/>
      <c r="E94" s="101"/>
      <c r="F94" s="101"/>
      <c r="G94" s="101"/>
      <c r="H94" s="101"/>
      <c r="I94" s="101"/>
      <c r="J94" s="5"/>
    </row>
    <row r="95" spans="1:10" s="2" customFormat="1">
      <c r="A95" s="5"/>
      <c r="B95" s="10"/>
      <c r="C95" s="101"/>
      <c r="D95" s="101"/>
      <c r="E95" s="101"/>
      <c r="F95" s="101"/>
      <c r="G95" s="101"/>
      <c r="H95" s="101"/>
      <c r="I95" s="101"/>
      <c r="J95" s="5"/>
    </row>
    <row r="96" spans="1:10" s="2" customFormat="1">
      <c r="A96" s="5"/>
      <c r="B96" s="10"/>
      <c r="C96" s="101"/>
      <c r="D96" s="101"/>
      <c r="E96" s="101"/>
      <c r="F96" s="101"/>
      <c r="G96" s="101"/>
      <c r="H96" s="101"/>
      <c r="I96" s="101"/>
      <c r="J96" s="5"/>
    </row>
    <row r="97" spans="1:10" s="2" customFormat="1">
      <c r="A97" s="3"/>
      <c r="B97" s="11"/>
      <c r="C97" s="97"/>
      <c r="D97" s="97"/>
      <c r="E97" s="97"/>
      <c r="F97" s="97"/>
      <c r="G97" s="97"/>
      <c r="H97" s="97"/>
      <c r="I97" s="97"/>
      <c r="J97" s="3"/>
    </row>
    <row r="98" spans="1:10" s="2" customFormat="1">
      <c r="A98" s="3"/>
      <c r="B98" s="11"/>
      <c r="C98" s="97"/>
      <c r="D98" s="97"/>
      <c r="E98" s="97"/>
      <c r="F98" s="97"/>
      <c r="G98" s="97"/>
      <c r="H98" s="97"/>
      <c r="I98" s="97"/>
      <c r="J98" s="3"/>
    </row>
    <row r="99" spans="1:10" s="2" customFormat="1">
      <c r="A99" s="3"/>
      <c r="B99" s="11"/>
      <c r="C99" s="97"/>
      <c r="D99" s="97"/>
      <c r="E99" s="97"/>
      <c r="F99" s="97"/>
      <c r="G99" s="97"/>
      <c r="H99" s="97"/>
      <c r="I99" s="97"/>
      <c r="J99" s="3"/>
    </row>
    <row r="100" spans="1:10" s="2" customFormat="1">
      <c r="A100" s="3"/>
      <c r="B100" s="11"/>
      <c r="C100" s="97"/>
      <c r="D100" s="97"/>
      <c r="E100" s="97"/>
      <c r="F100" s="97"/>
      <c r="G100" s="97"/>
      <c r="H100" s="97"/>
      <c r="I100" s="97"/>
      <c r="J100" s="3"/>
    </row>
    <row r="101" spans="1:10" s="2" customFormat="1">
      <c r="A101" s="3"/>
      <c r="B101" s="11"/>
      <c r="C101" s="97"/>
      <c r="D101" s="97"/>
      <c r="E101" s="97"/>
      <c r="F101" s="97"/>
      <c r="G101" s="97"/>
      <c r="H101" s="97"/>
      <c r="I101" s="97"/>
      <c r="J101" s="3"/>
    </row>
    <row r="102" spans="1:10" s="2" customFormat="1">
      <c r="A102" s="3"/>
      <c r="B102" s="11"/>
      <c r="C102" s="97"/>
      <c r="D102" s="97"/>
      <c r="E102" s="97"/>
      <c r="F102" s="97"/>
      <c r="G102" s="97"/>
      <c r="H102" s="97"/>
      <c r="I102" s="97"/>
      <c r="J102" s="3"/>
    </row>
    <row r="103" spans="1:10" s="2" customFormat="1">
      <c r="A103" s="3"/>
      <c r="B103" s="11"/>
      <c r="C103" s="97"/>
      <c r="D103" s="97"/>
      <c r="E103" s="97"/>
      <c r="F103" s="97"/>
      <c r="G103" s="97"/>
      <c r="H103" s="97"/>
      <c r="I103" s="97"/>
      <c r="J103" s="3"/>
    </row>
    <row r="104" spans="1:10" s="2" customFormat="1">
      <c r="A104" s="3"/>
      <c r="B104" s="11"/>
      <c r="C104" s="97"/>
      <c r="D104" s="97"/>
      <c r="E104" s="97"/>
      <c r="F104" s="97"/>
      <c r="G104" s="97"/>
      <c r="H104" s="97"/>
      <c r="I104" s="97"/>
      <c r="J104" s="3"/>
    </row>
    <row r="105" spans="1:10" s="2" customFormat="1">
      <c r="A105" s="3"/>
      <c r="B105" s="11"/>
      <c r="C105" s="97"/>
      <c r="D105" s="97"/>
      <c r="E105" s="97"/>
      <c r="F105" s="97"/>
      <c r="G105" s="97"/>
      <c r="H105" s="97"/>
      <c r="I105" s="97"/>
      <c r="J105" s="3"/>
    </row>
    <row r="106" spans="1:10" s="2" customFormat="1">
      <c r="A106" s="3"/>
      <c r="B106" s="11"/>
      <c r="C106" s="97"/>
      <c r="D106" s="97"/>
      <c r="E106" s="97"/>
      <c r="F106" s="97"/>
      <c r="G106" s="97"/>
      <c r="H106" s="97"/>
      <c r="I106" s="97"/>
      <c r="J106" s="3"/>
    </row>
    <row r="107" spans="1:10" s="2" customFormat="1">
      <c r="A107" s="3"/>
      <c r="B107" s="11"/>
      <c r="C107" s="97"/>
      <c r="D107" s="97"/>
      <c r="E107" s="97"/>
      <c r="F107" s="97"/>
      <c r="G107" s="97"/>
      <c r="H107" s="97"/>
      <c r="I107" s="97"/>
      <c r="J107" s="3"/>
    </row>
    <row r="108" spans="1:10" s="2" customFormat="1">
      <c r="A108" s="3"/>
      <c r="B108" s="11"/>
      <c r="C108" s="97"/>
      <c r="D108" s="97"/>
      <c r="E108" s="97"/>
      <c r="F108" s="97"/>
      <c r="G108" s="97"/>
      <c r="H108" s="97"/>
      <c r="I108" s="97"/>
      <c r="J108" s="3"/>
    </row>
    <row r="109" spans="1:10" s="2" customFormat="1">
      <c r="A109" s="3"/>
      <c r="B109" s="11"/>
      <c r="C109" s="97"/>
      <c r="D109" s="97"/>
      <c r="E109" s="97"/>
      <c r="F109" s="97"/>
      <c r="G109" s="97"/>
      <c r="H109" s="97"/>
      <c r="I109" s="97"/>
      <c r="J109" s="3"/>
    </row>
    <row r="110" spans="1:10" s="2" customFormat="1">
      <c r="A110" s="3"/>
      <c r="B110" s="11"/>
      <c r="C110" s="97"/>
      <c r="D110" s="97"/>
      <c r="E110" s="97"/>
      <c r="F110" s="97"/>
      <c r="G110" s="97"/>
      <c r="H110" s="97"/>
      <c r="I110" s="97"/>
      <c r="J110" s="3"/>
    </row>
    <row r="111" spans="1:10" s="2" customFormat="1">
      <c r="A111" s="3"/>
      <c r="B111" s="11"/>
      <c r="C111" s="97"/>
      <c r="D111" s="97"/>
      <c r="E111" s="97"/>
      <c r="F111" s="97"/>
      <c r="G111" s="97"/>
      <c r="H111" s="97"/>
      <c r="I111" s="97"/>
      <c r="J111" s="3"/>
    </row>
    <row r="112" spans="1:10" s="2" customFormat="1">
      <c r="A112" s="3"/>
      <c r="B112" s="11"/>
      <c r="C112" s="97"/>
      <c r="D112" s="97"/>
      <c r="E112" s="97"/>
      <c r="F112" s="97"/>
      <c r="G112" s="97"/>
      <c r="H112" s="97"/>
      <c r="I112" s="97"/>
      <c r="J112" s="3"/>
    </row>
    <row r="113" spans="1:10" s="2" customFormat="1">
      <c r="A113" s="3"/>
      <c r="B113" s="11"/>
      <c r="C113" s="97"/>
      <c r="D113" s="97"/>
      <c r="E113" s="97"/>
      <c r="F113" s="97"/>
      <c r="G113" s="97"/>
      <c r="H113" s="97"/>
      <c r="I113" s="97"/>
      <c r="J113" s="3"/>
    </row>
    <row r="114" spans="1:10" s="2" customFormat="1">
      <c r="A114" s="3"/>
      <c r="B114" s="11"/>
      <c r="C114" s="97"/>
      <c r="D114" s="97"/>
      <c r="E114" s="97"/>
      <c r="F114" s="97"/>
      <c r="G114" s="97"/>
      <c r="H114" s="97"/>
      <c r="I114" s="97"/>
      <c r="J114" s="3"/>
    </row>
    <row r="115" spans="1:10" s="2" customFormat="1">
      <c r="A115" s="3"/>
      <c r="B115" s="11"/>
      <c r="C115" s="97"/>
      <c r="D115" s="97"/>
      <c r="E115" s="97"/>
      <c r="F115" s="97"/>
      <c r="G115" s="97"/>
      <c r="H115" s="97"/>
      <c r="I115" s="97"/>
      <c r="J115" s="3"/>
    </row>
    <row r="116" spans="1:10" s="2" customFormat="1">
      <c r="A116" s="3"/>
      <c r="B116" s="11"/>
      <c r="C116" s="97"/>
      <c r="D116" s="97"/>
      <c r="E116" s="97"/>
      <c r="F116" s="97"/>
      <c r="G116" s="97"/>
      <c r="H116" s="97"/>
      <c r="I116" s="97"/>
      <c r="J116" s="3"/>
    </row>
    <row r="117" spans="1:10" s="2" customFormat="1">
      <c r="A117" s="3"/>
      <c r="B117" s="11"/>
      <c r="C117" s="97"/>
      <c r="D117" s="97"/>
      <c r="E117" s="97"/>
      <c r="F117" s="97"/>
      <c r="G117" s="97"/>
      <c r="H117" s="97"/>
      <c r="I117" s="97"/>
      <c r="J117" s="3"/>
    </row>
    <row r="118" spans="1:10" s="2" customFormat="1">
      <c r="A118" s="3"/>
      <c r="B118" s="11"/>
      <c r="C118" s="97"/>
      <c r="D118" s="97"/>
      <c r="E118" s="97"/>
      <c r="F118" s="97"/>
      <c r="G118" s="97"/>
      <c r="H118" s="97"/>
      <c r="I118" s="97"/>
      <c r="J118" s="3"/>
    </row>
    <row r="119" spans="1:10" s="2" customFormat="1">
      <c r="A119" s="3"/>
      <c r="B119" s="11"/>
      <c r="C119" s="97"/>
      <c r="D119" s="97"/>
      <c r="E119" s="97"/>
      <c r="F119" s="97"/>
      <c r="G119" s="97"/>
      <c r="H119" s="97"/>
      <c r="I119" s="97"/>
      <c r="J119" s="3"/>
    </row>
    <row r="120" spans="1:10" s="2" customFormat="1">
      <c r="A120" s="3"/>
      <c r="B120" s="11"/>
      <c r="C120" s="97"/>
      <c r="D120" s="97"/>
      <c r="E120" s="97"/>
      <c r="F120" s="97"/>
      <c r="G120" s="97"/>
      <c r="H120" s="97"/>
      <c r="I120" s="97"/>
      <c r="J120" s="3"/>
    </row>
    <row r="121" spans="1:10" s="2" customFormat="1">
      <c r="B121" s="11"/>
      <c r="C121" s="97"/>
      <c r="D121" s="97"/>
      <c r="E121" s="97"/>
      <c r="F121" s="97"/>
      <c r="G121" s="97"/>
      <c r="H121" s="97"/>
      <c r="I121" s="97"/>
    </row>
    <row r="122" spans="1:10" s="2" customFormat="1">
      <c r="B122" s="11"/>
      <c r="C122" s="97"/>
      <c r="D122" s="97"/>
      <c r="E122" s="97"/>
      <c r="F122" s="97"/>
      <c r="G122" s="97"/>
      <c r="H122" s="97"/>
      <c r="I122" s="97"/>
    </row>
    <row r="123" spans="1:10" s="2" customFormat="1">
      <c r="B123" s="11"/>
      <c r="C123" s="97"/>
      <c r="D123" s="97"/>
      <c r="E123" s="97"/>
      <c r="F123" s="97"/>
      <c r="G123" s="97"/>
      <c r="H123" s="97"/>
      <c r="I123" s="97"/>
    </row>
    <row r="124" spans="1:10">
      <c r="A124" s="2"/>
      <c r="B124" s="97"/>
      <c r="C124" s="97"/>
      <c r="D124" s="97"/>
      <c r="E124" s="97"/>
      <c r="F124" s="97"/>
      <c r="G124" s="97"/>
      <c r="H124" s="97"/>
      <c r="I124" s="97"/>
      <c r="J124" s="2"/>
    </row>
    <row r="125" spans="1:10">
      <c r="A125" s="2"/>
      <c r="B125" s="97"/>
      <c r="C125" s="97"/>
      <c r="D125" s="97"/>
      <c r="E125" s="97"/>
      <c r="F125" s="97"/>
      <c r="G125" s="97"/>
      <c r="H125" s="97"/>
      <c r="I125" s="97"/>
      <c r="J125" s="2"/>
    </row>
    <row r="126" spans="1:10">
      <c r="A126" s="2"/>
      <c r="B126" s="97"/>
      <c r="C126" s="97"/>
      <c r="D126" s="97"/>
      <c r="E126" s="97"/>
      <c r="F126" s="97"/>
      <c r="G126" s="97"/>
      <c r="H126" s="97"/>
      <c r="I126" s="97"/>
      <c r="J126" s="2"/>
    </row>
    <row r="127" spans="1:10">
      <c r="A127" s="2"/>
      <c r="B127" s="97"/>
      <c r="C127" s="97"/>
      <c r="D127" s="97"/>
      <c r="E127" s="97"/>
      <c r="F127" s="97"/>
      <c r="G127" s="97"/>
      <c r="H127" s="97"/>
      <c r="I127" s="97"/>
      <c r="J127" s="2"/>
    </row>
    <row r="128" spans="1:10">
      <c r="A128" s="2"/>
      <c r="B128" s="117"/>
      <c r="C128" s="117"/>
      <c r="D128" s="117"/>
      <c r="E128" s="117"/>
      <c r="F128" s="117"/>
      <c r="G128" s="117"/>
      <c r="H128" s="117"/>
      <c r="I128" s="117"/>
      <c r="J128" s="2"/>
    </row>
  </sheetData>
  <mergeCells count="121">
    <mergeCell ref="B36:I36"/>
    <mergeCell ref="B31:I31"/>
    <mergeCell ref="B17:I17"/>
    <mergeCell ref="B18:I18"/>
    <mergeCell ref="B21:I21"/>
    <mergeCell ref="B33:I33"/>
    <mergeCell ref="B39:I39"/>
    <mergeCell ref="C61:I61"/>
    <mergeCell ref="A5:J5"/>
    <mergeCell ref="G1:J1"/>
    <mergeCell ref="G2:J2"/>
    <mergeCell ref="G3:J3"/>
    <mergeCell ref="B40:I40"/>
    <mergeCell ref="B16:I16"/>
    <mergeCell ref="B19:I19"/>
    <mergeCell ref="B14:I14"/>
    <mergeCell ref="B13:I13"/>
    <mergeCell ref="B15:I15"/>
    <mergeCell ref="B9:I9"/>
    <mergeCell ref="B12:I12"/>
    <mergeCell ref="A11:J11"/>
    <mergeCell ref="B10:I10"/>
    <mergeCell ref="B20:I20"/>
    <mergeCell ref="B28:I28"/>
    <mergeCell ref="B34:I34"/>
    <mergeCell ref="C81:I81"/>
    <mergeCell ref="B29:I29"/>
    <mergeCell ref="B24:I24"/>
    <mergeCell ref="B23:I23"/>
    <mergeCell ref="C77:I77"/>
    <mergeCell ref="C76:I76"/>
    <mergeCell ref="C99:I99"/>
    <mergeCell ref="B22:I22"/>
    <mergeCell ref="B44:I44"/>
    <mergeCell ref="B42:I42"/>
    <mergeCell ref="C58:I58"/>
    <mergeCell ref="B30:I30"/>
    <mergeCell ref="C89:I89"/>
    <mergeCell ref="A73:J73"/>
    <mergeCell ref="A48:J48"/>
    <mergeCell ref="B52:I52"/>
    <mergeCell ref="C74:I74"/>
    <mergeCell ref="C59:I59"/>
    <mergeCell ref="B46:I46"/>
    <mergeCell ref="B41:I41"/>
    <mergeCell ref="B35:I35"/>
    <mergeCell ref="B32:I32"/>
    <mergeCell ref="B66:I66"/>
    <mergeCell ref="C65:I65"/>
    <mergeCell ref="B64:I64"/>
    <mergeCell ref="B47:I47"/>
    <mergeCell ref="B43:I43"/>
    <mergeCell ref="C79:I79"/>
    <mergeCell ref="C100:I100"/>
    <mergeCell ref="C101:I101"/>
    <mergeCell ref="C102:I102"/>
    <mergeCell ref="C109:I109"/>
    <mergeCell ref="B126:I126"/>
    <mergeCell ref="B51:I51"/>
    <mergeCell ref="B69:I69"/>
    <mergeCell ref="B63:I63"/>
    <mergeCell ref="C121:I121"/>
    <mergeCell ref="C90:I90"/>
    <mergeCell ref="C75:I75"/>
    <mergeCell ref="B68:I68"/>
    <mergeCell ref="B71:I71"/>
    <mergeCell ref="C78:I78"/>
    <mergeCell ref="C84:I84"/>
    <mergeCell ref="B72:I72"/>
    <mergeCell ref="C83:I83"/>
    <mergeCell ref="C88:I88"/>
    <mergeCell ref="C85:I85"/>
    <mergeCell ref="C87:I87"/>
    <mergeCell ref="B54:I54"/>
    <mergeCell ref="B62:I62"/>
    <mergeCell ref="C106:I106"/>
    <mergeCell ref="B50:I50"/>
    <mergeCell ref="B70:I70"/>
    <mergeCell ref="C86:I86"/>
    <mergeCell ref="H82:J82"/>
    <mergeCell ref="B128:I128"/>
    <mergeCell ref="C113:I113"/>
    <mergeCell ref="C114:I114"/>
    <mergeCell ref="B125:I125"/>
    <mergeCell ref="C120:I120"/>
    <mergeCell ref="C118:I118"/>
    <mergeCell ref="C116:I116"/>
    <mergeCell ref="C110:I110"/>
    <mergeCell ref="C115:I115"/>
    <mergeCell ref="C111:I111"/>
    <mergeCell ref="C112:I112"/>
    <mergeCell ref="B127:I127"/>
    <mergeCell ref="B124:I124"/>
    <mergeCell ref="C123:I123"/>
    <mergeCell ref="C119:I119"/>
    <mergeCell ref="C117:I117"/>
    <mergeCell ref="C122:I122"/>
    <mergeCell ref="B67:I67"/>
    <mergeCell ref="B27:I27"/>
    <mergeCell ref="B25:I25"/>
    <mergeCell ref="B26:I26"/>
    <mergeCell ref="B49:I49"/>
    <mergeCell ref="C103:I103"/>
    <mergeCell ref="C107:I107"/>
    <mergeCell ref="C105:I105"/>
    <mergeCell ref="C108:I108"/>
    <mergeCell ref="C104:I104"/>
    <mergeCell ref="B37:I37"/>
    <mergeCell ref="B38:I38"/>
    <mergeCell ref="C97:I97"/>
    <mergeCell ref="C92:I92"/>
    <mergeCell ref="C96:I96"/>
    <mergeCell ref="C93:I93"/>
    <mergeCell ref="C91:I91"/>
    <mergeCell ref="C98:I98"/>
    <mergeCell ref="C94:I94"/>
    <mergeCell ref="C95:I95"/>
    <mergeCell ref="B53:I53"/>
    <mergeCell ref="A60:J60"/>
    <mergeCell ref="B57:I57"/>
    <mergeCell ref="B45:I45"/>
  </mergeCells>
  <printOptions horizontalCentered="1"/>
  <pageMargins left="0.70866141732283472" right="0.39370078740157483" top="0.78740157480314965" bottom="0.19685039370078741" header="0.31496062992125984" footer="0.31496062992125984"/>
  <pageSetup paperSize="9" scale="68" fitToHeight="3" orientation="portrait" r:id="rId1"/>
  <headerFooter differentFirst="1" scaleWithDoc="0">
    <oddHeader>&amp;C&amp;P</oddHeader>
  </headerFooter>
  <rowBreaks count="1" manualBreakCount="1">
    <brk id="47"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Токарев Евгений Васильевич</dc:creator>
  <cp:lastModifiedBy>User</cp:lastModifiedBy>
  <cp:lastPrinted>2026-04-06T14:43:19Z</cp:lastPrinted>
  <dcterms:created xsi:type="dcterms:W3CDTF">2019-01-02T13:08:33Z</dcterms:created>
  <dcterms:modified xsi:type="dcterms:W3CDTF">2026-07-01T12:40:18Z</dcterms:modified>
</cp:coreProperties>
</file>